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esupuesto" sheetId="1" r:id="rId4"/>
    <sheet state="visible" name="Hoja1" sheetId="2" r:id="rId5"/>
  </sheets>
  <definedNames>
    <definedName localSheetId="0" name="Z_9E674335_0751_42F2_82A2_52698D692208_.wvu.PrintTitles">Presupuesto!$A$1:$IT$4</definedName>
    <definedName name="Unidades">Hoja1!$A$2:$A$5</definedName>
    <definedName name="Unidad">Hoja1!$A$1:$A$5</definedName>
  </definedNames>
  <calcPr/>
  <extLst>
    <ext uri="GoogleSheetsCustomDataVersion1">
      <go:sheetsCustomData xmlns:go="http://customooxmlschemas.google.com/" r:id="rId6" roundtripDataSignature="AMtx7mhAzKFyyrpCytvMdDgtbseMIQVRCw=="/>
    </ext>
  </extLst>
</workbook>
</file>

<file path=xl/sharedStrings.xml><?xml version="1.0" encoding="utf-8"?>
<sst xmlns="http://schemas.openxmlformats.org/spreadsheetml/2006/main" count="512" uniqueCount="345">
  <si>
    <t>Seleccionar</t>
  </si>
  <si>
    <t>Días</t>
  </si>
  <si>
    <t>Semanas</t>
  </si>
  <si>
    <t>Meses</t>
  </si>
  <si>
    <t>Paquete</t>
  </si>
  <si>
    <t>MODELO DE PRESUPUESTO - CONCURSO NACIONAL DE PROYECTOS DE LARGOMETRAJE DE FICCIÓN (ESTÍMULO ALTERNATIVO) - 20..</t>
  </si>
  <si>
    <r>
      <t>Este presupuesto es referencial y modificable,</t>
    </r>
    <r>
      <rPr>
        <b/>
      </rPr>
      <t xml:space="preserve"> contiene los importes financiados con el estimulo económico otorgado por el Ministerio de Cultura y los importes financiados con otra fuente externa de ser el caso. </t>
    </r>
    <r>
      <t xml:space="preserve">Es posible añadir o suprimir filas si se considera necesario. Puede agregar filas encima de la  separación en negro y/o dejar en blanco los ítems que no requiera el Proyecto. Este formato contiene fórmulas prestablecidas, por favor tenga cuidado al completarlo para no afectar el resultado total. </t>
    </r>
  </si>
  <si>
    <t>COD.</t>
  </si>
  <si>
    <t>Ítem</t>
  </si>
  <si>
    <t>Unidad</t>
  </si>
  <si>
    <t>Cantidad</t>
  </si>
  <si>
    <t>Costo Unitario</t>
  </si>
  <si>
    <t>Costo Total                          Soles (S/)</t>
  </si>
  <si>
    <t>Total ítem                    Soles (S/)</t>
  </si>
  <si>
    <t>Total Estímulo Económico           Soles (S/)</t>
  </si>
  <si>
    <t>Total Fuentes de financiamiento externo            Soles (S/)</t>
  </si>
  <si>
    <t>GASTOS GENERALES (todas las etapas)</t>
  </si>
  <si>
    <t>1.1</t>
  </si>
  <si>
    <t>ASPECTOS JURÍDICOS Y FINANCIEROS</t>
  </si>
  <si>
    <t>1.1.1</t>
  </si>
  <si>
    <t>Asesoría legal y gastos legales</t>
  </si>
  <si>
    <t>1.1.2</t>
  </si>
  <si>
    <t>Gastos de timbre y notaría</t>
  </si>
  <si>
    <t>1.1.3</t>
  </si>
  <si>
    <t>Gastos de transacciones, transferencias bancarias y otras</t>
  </si>
  <si>
    <t>1.2</t>
  </si>
  <si>
    <t xml:space="preserve">ASPECTOS CONTABLES </t>
  </si>
  <si>
    <t>1.2.1</t>
  </si>
  <si>
    <t>Asesoría Contable del Proyecto</t>
  </si>
  <si>
    <t>1.2.2</t>
  </si>
  <si>
    <t>Secretaria(s)</t>
  </si>
  <si>
    <t>1.2.3</t>
  </si>
  <si>
    <t>Contador(es) y asistente contable</t>
  </si>
  <si>
    <t>1.3</t>
  </si>
  <si>
    <t>GASTOS ADMINISTRATIVOS Y DE OFICINA</t>
  </si>
  <si>
    <t>1.3.1</t>
  </si>
  <si>
    <t>Alquiler oficina</t>
  </si>
  <si>
    <t>1.3.2</t>
  </si>
  <si>
    <t>Servicios públicos (luz, agua, gas)</t>
  </si>
  <si>
    <t>1.3.3</t>
  </si>
  <si>
    <t>Teléfonía fija</t>
  </si>
  <si>
    <t>1.3.4</t>
  </si>
  <si>
    <t>Telefonía movil</t>
  </si>
  <si>
    <t>1.3.5</t>
  </si>
  <si>
    <t>Gastos de conexión a internet</t>
  </si>
  <si>
    <t>1.3.6</t>
  </si>
  <si>
    <t>Insumos de oficina</t>
  </si>
  <si>
    <t>1.3.7</t>
  </si>
  <si>
    <t>Alquiler equipos de oficina</t>
  </si>
  <si>
    <t>1.3.8</t>
  </si>
  <si>
    <t>Gastos de correo y mensajería local e internacional</t>
  </si>
  <si>
    <t>PERSONAL ADMINISTRATIVO Y SERVICIOS</t>
  </si>
  <si>
    <t>1.4. 1</t>
  </si>
  <si>
    <t>1.4. 2</t>
  </si>
  <si>
    <t>Mensajero (s)</t>
  </si>
  <si>
    <t xml:space="preserve">PRE PRODUCCIÓN </t>
  </si>
  <si>
    <t>PRODUCCIÓN</t>
  </si>
  <si>
    <t>2.1.1</t>
  </si>
  <si>
    <t>Productor ejecutivo</t>
  </si>
  <si>
    <t>2.1.2</t>
  </si>
  <si>
    <t>Coordinador de producción</t>
  </si>
  <si>
    <t>2.1.3</t>
  </si>
  <si>
    <t xml:space="preserve">Productor de línea </t>
  </si>
  <si>
    <t>2.1.4</t>
  </si>
  <si>
    <t>Asistente(s)  de producción</t>
  </si>
  <si>
    <t>GUIÓN, DIRECCIÓN Y JEFES DE ÁREA</t>
  </si>
  <si>
    <t>2.2.1</t>
  </si>
  <si>
    <t>Guionista</t>
  </si>
  <si>
    <t>2.2.2</t>
  </si>
  <si>
    <t>Director</t>
  </si>
  <si>
    <t>2.2.3</t>
  </si>
  <si>
    <t>Director de fotografía</t>
  </si>
  <si>
    <t>2.2.4</t>
  </si>
  <si>
    <t>Director de arte</t>
  </si>
  <si>
    <t>2.2.5</t>
  </si>
  <si>
    <t>Sonidista</t>
  </si>
  <si>
    <t>SCOUTING DE LOCACIONES</t>
  </si>
  <si>
    <t>2.3.1</t>
  </si>
  <si>
    <t>Scout de locación</t>
  </si>
  <si>
    <t>2.3.2</t>
  </si>
  <si>
    <t>2.3.3</t>
  </si>
  <si>
    <t>CASTING</t>
  </si>
  <si>
    <t>2.4.1</t>
  </si>
  <si>
    <t>Director de casting</t>
  </si>
  <si>
    <t>2.4.2</t>
  </si>
  <si>
    <t>Asistente de casting</t>
  </si>
  <si>
    <t>2.4.3</t>
  </si>
  <si>
    <t>Alquiler locaciones para casting</t>
  </si>
  <si>
    <t>ENSAYOS</t>
  </si>
  <si>
    <t>2.5.1</t>
  </si>
  <si>
    <t>Pruebas maquillaje, vestuario y escenografía</t>
  </si>
  <si>
    <t>2.5.2</t>
  </si>
  <si>
    <t>Alquiler locaciones para ensayo</t>
  </si>
  <si>
    <t>PRUEBAS DE CÁMARA</t>
  </si>
  <si>
    <t>2.6.1</t>
  </si>
  <si>
    <t>Pruebas cámara</t>
  </si>
  <si>
    <t>LOGÍSTICA</t>
  </si>
  <si>
    <t>2.7.1</t>
  </si>
  <si>
    <t>Transporte personas y carga terrestre</t>
  </si>
  <si>
    <t>2.7.2</t>
  </si>
  <si>
    <t xml:space="preserve">Transporte personas y carga aéreo </t>
  </si>
  <si>
    <t>2.7.3</t>
  </si>
  <si>
    <t xml:space="preserve">Transporte personas y carga fluvial </t>
  </si>
  <si>
    <t>2.7.4</t>
  </si>
  <si>
    <t>Alimentación</t>
  </si>
  <si>
    <t>2.7.5</t>
  </si>
  <si>
    <t xml:space="preserve">Alojamiento </t>
  </si>
  <si>
    <t>2.7.6</t>
  </si>
  <si>
    <t>Gastos de viaje</t>
  </si>
  <si>
    <t>PERSONAL DIRECCIÓN</t>
  </si>
  <si>
    <t>3.1.1</t>
  </si>
  <si>
    <t>Director(es)</t>
  </si>
  <si>
    <t>3.1.2</t>
  </si>
  <si>
    <t xml:space="preserve">Asistente de dirección </t>
  </si>
  <si>
    <t>3.1.3</t>
  </si>
  <si>
    <t xml:space="preserve">Otros asistentes de dirección </t>
  </si>
  <si>
    <t>3.1.4</t>
  </si>
  <si>
    <r>
      <rPr>
        <rFont val="Calibri"/>
        <sz val="12.0"/>
      </rPr>
      <t>Continuista (Script)</t>
    </r>
  </si>
  <si>
    <t>3.1.5</t>
  </si>
  <si>
    <t>Foto fija</t>
  </si>
  <si>
    <t>3.1.6</t>
  </si>
  <si>
    <t>Detrás de cámaras</t>
  </si>
  <si>
    <t>3.1.7</t>
  </si>
  <si>
    <t>PERSONAL PRODUCCIÓN</t>
  </si>
  <si>
    <t>3.2.1</t>
  </si>
  <si>
    <t>Productor Ejecutivo</t>
  </si>
  <si>
    <t>3.2.2</t>
  </si>
  <si>
    <t>3.2.3</t>
  </si>
  <si>
    <t>Productor de línea</t>
  </si>
  <si>
    <t>3.2.4</t>
  </si>
  <si>
    <t>Asistente(s) de producción</t>
  </si>
  <si>
    <t>ELENCO</t>
  </si>
  <si>
    <t>3.3.1</t>
  </si>
  <si>
    <t>Protagónicos</t>
  </si>
  <si>
    <t>3.3.2</t>
  </si>
  <si>
    <t>Secundarios</t>
  </si>
  <si>
    <t>3.3.3</t>
  </si>
  <si>
    <t>Figurantes</t>
  </si>
  <si>
    <t>3.3.4</t>
  </si>
  <si>
    <t xml:space="preserve">Extras </t>
  </si>
  <si>
    <t>3.3.5</t>
  </si>
  <si>
    <t>Dobles</t>
  </si>
  <si>
    <t>PERSONAL DEPARTAMENTO DE FOTOGRAFÍA</t>
  </si>
  <si>
    <t>3.4.1</t>
  </si>
  <si>
    <t>3.4.2</t>
  </si>
  <si>
    <t>Operador de cámara</t>
  </si>
  <si>
    <t>3.4.3</t>
  </si>
  <si>
    <t>Asistente de cámara I (foquista)</t>
  </si>
  <si>
    <t>3.4.4</t>
  </si>
  <si>
    <t>Asistente de cámara II</t>
  </si>
  <si>
    <t>3.4.5</t>
  </si>
  <si>
    <t>Técnico de imagen digital (DIT)</t>
  </si>
  <si>
    <t>3.4.6</t>
  </si>
  <si>
    <r>
      <t>Luminotécnico (</t>
    </r>
    <r>
      <rPr>
        <rFont val="Calibri"/>
        <i/>
        <color rgb="FF000000"/>
        <sz val="12.0"/>
      </rPr>
      <t>Gaffer)</t>
    </r>
  </si>
  <si>
    <t>3.4.7</t>
  </si>
  <si>
    <t>Asistente de luces I</t>
  </si>
  <si>
    <t>3.4.8</t>
  </si>
  <si>
    <t>Asistente de luces II</t>
  </si>
  <si>
    <t>3.4.9</t>
  </si>
  <si>
    <t>Otros asistentes de luces</t>
  </si>
  <si>
    <t>3.4.10</t>
  </si>
  <si>
    <t>Maquinista</t>
  </si>
  <si>
    <t>3.4.11</t>
  </si>
  <si>
    <t>Electricista</t>
  </si>
  <si>
    <t>3.4.12</t>
  </si>
  <si>
    <r>
      <t xml:space="preserve">Operador </t>
    </r>
    <r>
      <rPr>
        <rFont val="Calibri"/>
        <i/>
        <color rgb="FF000000"/>
        <sz val="12.0"/>
      </rPr>
      <t>Steady Cam</t>
    </r>
  </si>
  <si>
    <t>PERSONAL DEPARTAMENTO DE ARTE</t>
  </si>
  <si>
    <t>3.5.1</t>
  </si>
  <si>
    <t>3.5.2</t>
  </si>
  <si>
    <t>Asistente de arte I</t>
  </si>
  <si>
    <t>3.5.3</t>
  </si>
  <si>
    <t xml:space="preserve">Otros asistentes de arte </t>
  </si>
  <si>
    <t>3.5.4</t>
  </si>
  <si>
    <t>Productor de arte</t>
  </si>
  <si>
    <t>3.5.5</t>
  </si>
  <si>
    <t>Coordinador de efectos especiales</t>
  </si>
  <si>
    <t>3.5.6</t>
  </si>
  <si>
    <t>Escenógrafo</t>
  </si>
  <si>
    <t>3.5.7</t>
  </si>
  <si>
    <t>Equipo de elaboración de escenografías</t>
  </si>
  <si>
    <t>3.5.8</t>
  </si>
  <si>
    <t>Ambientador</t>
  </si>
  <si>
    <t>3.5.9</t>
  </si>
  <si>
    <t>Asistente(s) de ambientación</t>
  </si>
  <si>
    <t>3.5.10</t>
  </si>
  <si>
    <t>Utilero</t>
  </si>
  <si>
    <t>3.5.11</t>
  </si>
  <si>
    <t>Asistente(s) de utilería</t>
  </si>
  <si>
    <t>3.5.12</t>
  </si>
  <si>
    <t xml:space="preserve">Diseñador de vestuario </t>
  </si>
  <si>
    <t>3.5.13</t>
  </si>
  <si>
    <t>Vestuarista</t>
  </si>
  <si>
    <t>3.5.14</t>
  </si>
  <si>
    <t>Asistente(s) de vestuario</t>
  </si>
  <si>
    <t>3.5.15</t>
  </si>
  <si>
    <t>Maquillador</t>
  </si>
  <si>
    <t>3.5.16</t>
  </si>
  <si>
    <t>Asistente(s) de maquillaje</t>
  </si>
  <si>
    <t>PERSONAL DEPARTAMENTO DE SONIDO</t>
  </si>
  <si>
    <t>3.6.1</t>
  </si>
  <si>
    <t>3.6.2</t>
  </si>
  <si>
    <r>
      <rPr>
        <color rgb="FFFF0000"/>
      </rPr>
      <t>Asistente</t>
    </r>
    <r>
      <t xml:space="preserve"> de sonido</t>
    </r>
  </si>
  <si>
    <t>3.6.3</t>
  </si>
  <si>
    <t>Microfonista</t>
  </si>
  <si>
    <t>EQUIPO DE RODAJE, ACCESORIOS Y MATERIALES</t>
  </si>
  <si>
    <t>3.7.1</t>
  </si>
  <si>
    <t>Alquiler Cámara y accesorios</t>
  </si>
  <si>
    <t>3.7.2</t>
  </si>
  <si>
    <t>Alquiler óptica y accesorios</t>
  </si>
  <si>
    <t>3.7.3</t>
  </si>
  <si>
    <r>
      <t xml:space="preserve">Alquiler paquete de luces y </t>
    </r>
    <r>
      <rPr>
        <rFont val="Calibri"/>
        <i/>
        <color rgb="FF000000"/>
        <sz val="12.0"/>
      </rPr>
      <t>grip</t>
    </r>
  </si>
  <si>
    <t>3.7.4</t>
  </si>
  <si>
    <r>
      <t xml:space="preserve">Alquiler otros equipos (grúas, </t>
    </r>
    <r>
      <rPr>
        <rFont val="Calibri"/>
        <i/>
        <color rgb="FF000000"/>
        <sz val="12.0"/>
      </rPr>
      <t>jibs</t>
    </r>
    <r>
      <rPr>
        <rFont val="Calibri"/>
        <color rgb="FF000000"/>
        <sz val="12.0"/>
      </rPr>
      <t xml:space="preserve">, </t>
    </r>
    <r>
      <rPr>
        <rFont val="Calibri"/>
        <i/>
        <color rgb="FF000000"/>
        <sz val="12.0"/>
      </rPr>
      <t>dollies</t>
    </r>
    <r>
      <rPr>
        <rFont val="Calibri"/>
        <color rgb="FF000000"/>
        <sz val="12.0"/>
      </rPr>
      <t xml:space="preserve">, cabezas, </t>
    </r>
    <r>
      <rPr>
        <rFont val="Calibri"/>
        <i/>
        <color rgb="FF000000"/>
        <sz val="12.0"/>
      </rPr>
      <t>camera car</t>
    </r>
    <r>
      <rPr>
        <rFont val="Calibri"/>
        <color rgb="FF000000"/>
        <sz val="12.0"/>
      </rPr>
      <t>, monturas vehículos,</t>
    </r>
    <r>
      <rPr>
        <rFont val="Calibri"/>
        <color rgb="FF000000"/>
        <sz val="12.0"/>
      </rPr>
      <t xml:space="preserve"> otros)</t>
    </r>
  </si>
  <si>
    <t>3.7.5</t>
  </si>
  <si>
    <t>Alquiler planta o generador</t>
  </si>
  <si>
    <t>3.7.6</t>
  </si>
  <si>
    <t>Material virgen (latas)</t>
  </si>
  <si>
    <t>3.7.7</t>
  </si>
  <si>
    <t>Discos duros u otros medios de almacenamiento</t>
  </si>
  <si>
    <t>3.7.8</t>
  </si>
  <si>
    <t>Compras misceláneas de rodaje, accesorios y materiales</t>
  </si>
  <si>
    <t>MATERIALES DE ARTE, ESCENOGRAFÍA, UTILERÍA, MAQUILLAJE Y VESTUARIO</t>
  </si>
  <si>
    <t>3.8.1</t>
  </si>
  <si>
    <t>Efectos especiales en escena: disparos, explosiones, juegos pirotécnicos, vehículos, etc.</t>
  </si>
  <si>
    <t>3.8.2</t>
  </si>
  <si>
    <t>Compras y alquileres ambientación</t>
  </si>
  <si>
    <t>3.8.3</t>
  </si>
  <si>
    <t>Compras y alquileres escenografía</t>
  </si>
  <si>
    <t>3.8.4</t>
  </si>
  <si>
    <t>Compras y alquileres utilería</t>
  </si>
  <si>
    <t>3.8.5</t>
  </si>
  <si>
    <t>Compras y alquileres vestuario</t>
  </si>
  <si>
    <t>3.8.6</t>
  </si>
  <si>
    <t>Compras y alquileres maquillaje</t>
  </si>
  <si>
    <t>MATERIALES DE SONIDO</t>
  </si>
  <si>
    <t>3.9.1</t>
  </si>
  <si>
    <r>
      <t xml:space="preserve"> </t>
    </r>
    <r>
      <rPr>
        <rFont val="Calibri"/>
        <sz val="12.0"/>
      </rPr>
      <t>Equipos de grabación</t>
    </r>
  </si>
  <si>
    <t>3.9.2</t>
  </si>
  <si>
    <r>
      <t xml:space="preserve"> </t>
    </r>
    <r>
      <rPr>
        <rFont val="Calibri"/>
        <sz val="12.0"/>
      </rPr>
      <t>Materiales de grabación</t>
    </r>
  </si>
  <si>
    <t>LOCACIONES</t>
  </si>
  <si>
    <t>3.10.1</t>
  </si>
  <si>
    <t>Alquiler de locaciones</t>
  </si>
  <si>
    <t>3.10.2</t>
  </si>
  <si>
    <t>Reparación y daños en locaciones</t>
  </si>
  <si>
    <t>3.11.1</t>
  </si>
  <si>
    <t>3.11.2</t>
  </si>
  <si>
    <t xml:space="preserve">Transporte personas y carga aéreo nacional </t>
  </si>
  <si>
    <t>3.11.3</t>
  </si>
  <si>
    <t>Radios</t>
  </si>
  <si>
    <t>3.11.4</t>
  </si>
  <si>
    <t>Enfermería y primeros auxilios</t>
  </si>
  <si>
    <t>3.11.5</t>
  </si>
  <si>
    <t>Seguridad</t>
  </si>
  <si>
    <t>3.11.6</t>
  </si>
  <si>
    <t>3.11.7</t>
  </si>
  <si>
    <t>Alojamiento equipo de rodaje y actores</t>
  </si>
  <si>
    <t>3.11.8</t>
  </si>
  <si>
    <t>Lavandería equipo de rodaje y actores</t>
  </si>
  <si>
    <t>3.11.9</t>
  </si>
  <si>
    <t>Cafetería</t>
  </si>
  <si>
    <t>3.11.10</t>
  </si>
  <si>
    <t>POST PRODUCCIÓN</t>
  </si>
  <si>
    <t>EDICIÓN</t>
  </si>
  <si>
    <t>4.1.1</t>
  </si>
  <si>
    <t xml:space="preserve">Montaje    </t>
  </si>
  <si>
    <t>4.1.2</t>
  </si>
  <si>
    <t>Asistente de edición I</t>
  </si>
  <si>
    <t>4.1.3</t>
  </si>
  <si>
    <t>Otros asistentes de edición</t>
  </si>
  <si>
    <t>4.1.4</t>
  </si>
  <si>
    <t>Alquiler de equipos de edición</t>
  </si>
  <si>
    <t>LABORATORIO</t>
  </si>
  <si>
    <t>4.2.1</t>
  </si>
  <si>
    <t>Coordinador de postproducción</t>
  </si>
  <si>
    <t>4.2.2</t>
  </si>
  <si>
    <t xml:space="preserve">Revelado negativo </t>
  </si>
  <si>
    <t>4.2.3</t>
  </si>
  <si>
    <t>Telecine o transfer</t>
  </si>
  <si>
    <t>4.2.4</t>
  </si>
  <si>
    <t>Digitalización o escaner en alta resolución</t>
  </si>
  <si>
    <t>4.2.5</t>
  </si>
  <si>
    <t>Restauración y limpieza</t>
  </si>
  <si>
    <t>FINALIZACIÓN</t>
  </si>
  <si>
    <t>4.3.1</t>
  </si>
  <si>
    <t>Conformación</t>
  </si>
  <si>
    <t>4.3.2</t>
  </si>
  <si>
    <t>Corte de negativo</t>
  </si>
  <si>
    <t>4.3.3</t>
  </si>
  <si>
    <t>Etalonaje o dosificado</t>
  </si>
  <si>
    <t>4.3.4</t>
  </si>
  <si>
    <t>Interpositivo, Internegativo</t>
  </si>
  <si>
    <t>4.3.5</t>
  </si>
  <si>
    <t>Colorización</t>
  </si>
  <si>
    <t>4.3.6</t>
  </si>
  <si>
    <t>Estereoscopía</t>
  </si>
  <si>
    <t>4.3.7</t>
  </si>
  <si>
    <r>
      <t xml:space="preserve">Subtitulación (subtitulación, subtitulación DCP, </t>
    </r>
    <r>
      <rPr>
        <rFont val="Calibri"/>
        <i/>
        <color rgb="FF000000"/>
        <sz val="12.0"/>
      </rPr>
      <t>spotting list</t>
    </r>
    <r>
      <rPr>
        <rFont val="Calibri"/>
        <color rgb="FF000000"/>
        <sz val="12.0"/>
      </rPr>
      <t>, traducciones)</t>
    </r>
  </si>
  <si>
    <t>4.3.8</t>
  </si>
  <si>
    <t>Composición (diseño de títulos y créditos)</t>
  </si>
  <si>
    <t>4.3.9</t>
  </si>
  <si>
    <t>Efectos visuales</t>
  </si>
  <si>
    <t>ENTREGA (incluye película y tráiler)</t>
  </si>
  <si>
    <t>4.4.1</t>
  </si>
  <si>
    <t>Data to film</t>
  </si>
  <si>
    <t>4.4.2</t>
  </si>
  <si>
    <t>Copia 0 y posteriores</t>
  </si>
  <si>
    <t>4.4.3</t>
  </si>
  <si>
    <t>Codificación DCP - DCI</t>
  </si>
  <si>
    <t>4.4.4</t>
  </si>
  <si>
    <t>Master DCP</t>
  </si>
  <si>
    <t>4.4.5</t>
  </si>
  <si>
    <t>Archivo master (HDCamSR u otros)</t>
  </si>
  <si>
    <t>4.4.6</t>
  </si>
  <si>
    <t>Formatos varios</t>
  </si>
  <si>
    <t>SONIDO (incluye película y tráiler)</t>
  </si>
  <si>
    <t>4.5.1</t>
  </si>
  <si>
    <t>Edición de sonido</t>
  </si>
  <si>
    <t>4.5.2</t>
  </si>
  <si>
    <r>
      <t xml:space="preserve">Grabación y edición </t>
    </r>
    <r>
      <rPr>
        <rFont val="Calibri"/>
        <i/>
        <color rgb="FF000000"/>
        <sz val="12.0"/>
      </rPr>
      <t>foley</t>
    </r>
    <r>
      <rPr>
        <rFont val="Calibri"/>
        <color rgb="FF000000"/>
        <sz val="12.0"/>
      </rPr>
      <t xml:space="preserve"> (incluye artista y sala)</t>
    </r>
  </si>
  <si>
    <t>4.5.3</t>
  </si>
  <si>
    <t>Doblaje</t>
  </si>
  <si>
    <t>4.5.4</t>
  </si>
  <si>
    <t xml:space="preserve">Mezcla final y codificación </t>
  </si>
  <si>
    <t>4.5.5</t>
  </si>
  <si>
    <t>4.5.6</t>
  </si>
  <si>
    <t>MÚSICA</t>
  </si>
  <si>
    <t>4.6.1</t>
  </si>
  <si>
    <t>Derechos música original (composición y producción temas originales y música incidental)</t>
  </si>
  <si>
    <t>4.6.2</t>
  </si>
  <si>
    <t>Estudio de grabación (alquiler, honorarios personal de estudio, otros)</t>
  </si>
  <si>
    <t>4.6.3</t>
  </si>
  <si>
    <t>Honorarios músicos (intérpretes)</t>
  </si>
  <si>
    <t>4.6.4</t>
  </si>
  <si>
    <t>Derechos temas musicales existentes</t>
  </si>
  <si>
    <t>TRAILER</t>
  </si>
  <si>
    <t>4.7.1</t>
  </si>
  <si>
    <t>Elaboración trailer</t>
  </si>
  <si>
    <t>4.8.1</t>
  </si>
  <si>
    <t>Transporte personas aéreo nacional o internacional</t>
  </si>
  <si>
    <t>4.8.2</t>
  </si>
  <si>
    <t>Gastos de envío</t>
  </si>
  <si>
    <t>4.8.3</t>
  </si>
  <si>
    <t>Alojamiento nacional o internacional</t>
  </si>
  <si>
    <t>4.8.4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</si>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</sst>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-* #,##0\ _€_-;\-* #,##0\ _€_-;_-* &quot;-&quot;??\ _€_-;_-@"/>
    <numFmt numFmtId="165" formatCode="_-* #,##0.00\ _€_-;\-* #,##0.00\ _€_-;_-* &quot;-&quot;??\ _€_-;_-@"/>
    <numFmt numFmtId="166" formatCode="d.m"/>
  </numFmts>
  <fonts count="18">
    <font>
      <sz val="11.0"/>
      <color rgb="FF000000"/>
      <name val="Calibri"/>
    </font>
    <font>
      <color theme="1"/>
      <name val="Calibri"/>
    </font>
    <font>
      <b/>
      <sz val="16.0"/>
      <color rgb="FF000000"/>
      <name val="Calibri"/>
    </font>
    <font>
      <sz val="12.0"/>
      <color rgb="FF000000"/>
      <name val="Calibri"/>
    </font>
    <font>
      <sz val="10.0"/>
      <color rgb="FF000000"/>
      <name val="Calibri"/>
    </font>
    <font>
      <b/>
      <sz val="11.0"/>
      <color rgb="FF000000"/>
      <name val="Calibri"/>
    </font>
    <font>
      <b/>
      <sz val="12.0"/>
      <color rgb="FF000000"/>
      <name val="Calibri"/>
    </font>
    <font>
      <b/>
      <sz val="11.0"/>
      <color rgb="FF000000"/>
      <name val="Arial"/>
    </font>
    <font>
      <sz val="11.0"/>
      <color rgb="FFFFFFFF"/>
      <name val="Calibri"/>
    </font>
    <font>
      <b/>
      <sz val="14.0"/>
      <color rgb="FFFFFFFF"/>
      <name val="Calibri"/>
    </font>
    <font>
      <b/>
      <sz val="12.0"/>
      <color rgb="FFFFFFFF"/>
      <name val="Calibri"/>
    </font>
    <font/>
    <font>
      <sz val="11.0"/>
      <color rgb="FF000000"/>
      <name val="Arial"/>
    </font>
    <font>
      <sz val="11.0"/>
      <name val="Calibri"/>
    </font>
    <font>
      <sz val="11.0"/>
      <color theme="1"/>
      <name val="Calibri"/>
    </font>
    <font>
      <i/>
      <sz val="12.0"/>
      <color rgb="FF953734"/>
      <name val="Calibri"/>
    </font>
    <font>
      <sz val="12.0"/>
      <color theme="1"/>
      <name val="Calibri"/>
    </font>
    <font>
      <sz val="12.0"/>
      <color rgb="FFFF0000"/>
      <name val="Calibri"/>
    </font>
  </fonts>
  <fills count="11">
    <fill>
      <patternFill patternType="none"/>
    </fill>
    <fill>
      <patternFill patternType="lightGray"/>
    </fill>
    <fill>
      <patternFill patternType="solid">
        <fgColor rgb="FFE5B8B7"/>
        <bgColor rgb="FFE5B8B7"/>
      </patternFill>
    </fill>
    <fill>
      <patternFill patternType="solid">
        <fgColor rgb="FFD99594"/>
        <bgColor rgb="FFD99594"/>
      </patternFill>
    </fill>
    <fill>
      <patternFill patternType="solid">
        <fgColor rgb="FFFCE5CD"/>
        <bgColor rgb="FFFCE5CD"/>
      </patternFill>
    </fill>
    <fill>
      <patternFill patternType="solid">
        <fgColor rgb="FFD9EAD3"/>
        <bgColor rgb="FFD9EAD3"/>
      </patternFill>
    </fill>
    <fill>
      <patternFill patternType="solid">
        <fgColor rgb="FF993300"/>
        <bgColor rgb="FF993300"/>
      </patternFill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rgb="FF000000"/>
        <bgColor rgb="FF000000"/>
      </patternFill>
    </fill>
    <fill>
      <patternFill patternType="solid">
        <fgColor rgb="FFFFFF00"/>
        <bgColor rgb="FFFFFF00"/>
      </patternFill>
    </fill>
  </fills>
  <borders count="2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/>
    </border>
    <border>
      <left/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21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0" numFmtId="0" xfId="0" applyAlignment="1" applyFont="1">
      <alignment shrinkToFit="0" vertical="bottom" wrapText="0"/>
    </xf>
    <xf borderId="0" fillId="0" fontId="2" numFmtId="0" xfId="0" applyAlignment="1" applyFont="1">
      <alignment horizontal="center" readingOrder="0" shrinkToFit="0" vertical="center" wrapText="1"/>
    </xf>
    <xf borderId="0" fillId="0" fontId="2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left" readingOrder="0" shrinkToFit="0" vertical="center" wrapText="1"/>
    </xf>
    <xf borderId="0" fillId="0" fontId="4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left" shrinkToFit="0" vertical="center" wrapText="1"/>
    </xf>
    <xf borderId="0" fillId="0" fontId="5" numFmtId="0" xfId="0" applyAlignment="1" applyFont="1">
      <alignment shrinkToFit="0" vertical="bottom" wrapText="0"/>
    </xf>
    <xf borderId="1" fillId="0" fontId="6" numFmtId="0" xfId="0" applyAlignment="1" applyBorder="1" applyFont="1">
      <alignment horizontal="center" shrinkToFit="0" vertical="center" wrapText="0"/>
    </xf>
    <xf borderId="1" fillId="0" fontId="2" numFmtId="0" xfId="0" applyAlignment="1" applyBorder="1" applyFont="1">
      <alignment horizontal="center" shrinkToFit="0" vertical="center" wrapText="1"/>
    </xf>
    <xf borderId="1" fillId="0" fontId="6" numFmtId="0" xfId="0" applyAlignment="1" applyBorder="1" applyFont="1">
      <alignment horizontal="center" shrinkToFit="0" vertical="center" wrapText="1"/>
    </xf>
    <xf borderId="1" fillId="0" fontId="6" numFmtId="164" xfId="0" applyAlignment="1" applyBorder="1" applyFont="1" applyNumberFormat="1">
      <alignment horizontal="center" shrinkToFit="0" vertical="center" wrapText="1"/>
    </xf>
    <xf borderId="1" fillId="2" fontId="6" numFmtId="164" xfId="0" applyAlignment="1" applyBorder="1" applyFill="1" applyFont="1" applyNumberFormat="1">
      <alignment horizontal="center" readingOrder="0" shrinkToFit="0" vertical="center" wrapText="1"/>
    </xf>
    <xf borderId="2" fillId="3" fontId="6" numFmtId="164" xfId="0" applyAlignment="1" applyBorder="1" applyFill="1" applyFont="1" applyNumberFormat="1">
      <alignment horizontal="center" readingOrder="0" shrinkToFit="0" vertical="center" wrapText="1"/>
    </xf>
    <xf borderId="0" fillId="4" fontId="7" numFmtId="164" xfId="0" applyAlignment="1" applyFill="1" applyFont="1" applyNumberFormat="1">
      <alignment horizontal="center" shrinkToFit="0" vertical="bottom" wrapText="1"/>
    </xf>
    <xf borderId="0" fillId="5" fontId="7" numFmtId="164" xfId="0" applyAlignment="1" applyFill="1" applyFont="1" applyNumberFormat="1">
      <alignment horizontal="center" shrinkToFit="0" vertical="bottom" wrapText="1"/>
    </xf>
    <xf borderId="0" fillId="0" fontId="8" numFmtId="0" xfId="0" applyAlignment="1" applyFont="1">
      <alignment shrinkToFit="0" vertical="bottom" wrapText="0"/>
    </xf>
    <xf borderId="1" fillId="6" fontId="9" numFmtId="0" xfId="0" applyAlignment="1" applyBorder="1" applyFill="1" applyFont="1">
      <alignment horizontal="center" shrinkToFit="0" vertical="top" wrapText="1"/>
    </xf>
    <xf borderId="3" fillId="6" fontId="9" numFmtId="0" xfId="0" applyAlignment="1" applyBorder="1" applyFont="1">
      <alignment shrinkToFit="0" vertical="top" wrapText="1"/>
    </xf>
    <xf borderId="3" fillId="6" fontId="10" numFmtId="0" xfId="0" applyAlignment="1" applyBorder="1" applyFont="1">
      <alignment horizontal="center" shrinkToFit="0" vertical="center" wrapText="1"/>
    </xf>
    <xf borderId="3" fillId="6" fontId="10" numFmtId="0" xfId="0" applyAlignment="1" applyBorder="1" applyFont="1">
      <alignment horizontal="center" shrinkToFit="0" vertical="top" wrapText="1"/>
    </xf>
    <xf borderId="3" fillId="6" fontId="10" numFmtId="164" xfId="0" applyAlignment="1" applyBorder="1" applyFont="1" applyNumberFormat="1">
      <alignment shrinkToFit="0" vertical="top" wrapText="1"/>
    </xf>
    <xf borderId="4" fillId="0" fontId="6" numFmtId="0" xfId="0" applyAlignment="1" applyBorder="1" applyFont="1">
      <alignment horizontal="center" shrinkToFit="0" vertical="bottom" wrapText="0"/>
    </xf>
    <xf borderId="5" fillId="7" fontId="6" numFmtId="0" xfId="0" applyAlignment="1" applyBorder="1" applyFill="1" applyFont="1">
      <alignment horizontal="left" shrinkToFit="0" vertical="top" wrapText="1"/>
    </xf>
    <xf borderId="6" fillId="0" fontId="11" numFmtId="0" xfId="0" applyBorder="1" applyFont="1"/>
    <xf borderId="7" fillId="0" fontId="11" numFmtId="0" xfId="0" applyBorder="1" applyFont="1"/>
    <xf borderId="8" fillId="3" fontId="6" numFmtId="164" xfId="0" applyAlignment="1" applyBorder="1" applyFont="1" applyNumberFormat="1">
      <alignment shrinkToFit="0" vertical="top" wrapText="1"/>
    </xf>
    <xf borderId="0" fillId="8" fontId="12" numFmtId="164" xfId="0" applyAlignment="1" applyFill="1" applyFont="1" applyNumberFormat="1">
      <alignment horizontal="right" vertical="bottom"/>
    </xf>
    <xf borderId="0" fillId="5" fontId="12" numFmtId="164" xfId="0" applyAlignment="1" applyFont="1" applyNumberFormat="1">
      <alignment horizontal="right" vertical="bottom"/>
    </xf>
    <xf borderId="1" fillId="0" fontId="0" numFmtId="0" xfId="0" applyAlignment="1" applyBorder="1" applyFont="1">
      <alignment horizontal="center" shrinkToFit="0" vertical="bottom" wrapText="0"/>
    </xf>
    <xf borderId="9" fillId="0" fontId="3" numFmtId="0" xfId="0" applyAlignment="1" applyBorder="1" applyFont="1">
      <alignment shrinkToFit="0" vertical="top" wrapText="1"/>
    </xf>
    <xf borderId="4" fillId="0" fontId="3" numFmtId="0" xfId="0" applyAlignment="1" applyBorder="1" applyFont="1">
      <alignment horizontal="center" shrinkToFit="0" vertical="center" wrapText="1"/>
    </xf>
    <xf borderId="4" fillId="0" fontId="3" numFmtId="0" xfId="0" applyAlignment="1" applyBorder="1" applyFont="1">
      <alignment horizontal="center" shrinkToFit="0" vertical="top" wrapText="1"/>
    </xf>
    <xf borderId="4" fillId="0" fontId="3" numFmtId="164" xfId="0" applyAlignment="1" applyBorder="1" applyFont="1" applyNumberFormat="1">
      <alignment shrinkToFit="0" vertical="top" wrapText="1"/>
    </xf>
    <xf borderId="1" fillId="2" fontId="3" numFmtId="164" xfId="0" applyAlignment="1" applyBorder="1" applyFont="1" applyNumberFormat="1">
      <alignment shrinkToFit="0" vertical="top" wrapText="1"/>
    </xf>
    <xf borderId="0" fillId="0" fontId="5" numFmtId="164" xfId="0" applyAlignment="1" applyFont="1" applyNumberFormat="1">
      <alignment shrinkToFit="0" vertical="bottom" wrapText="0"/>
    </xf>
    <xf borderId="1" fillId="0" fontId="13" numFmtId="164" xfId="0" applyAlignment="1" applyBorder="1" applyFont="1" applyNumberFormat="1">
      <alignment vertical="bottom"/>
    </xf>
    <xf borderId="1" fillId="0" fontId="13" numFmtId="0" xfId="0" applyAlignment="1" applyBorder="1" applyFont="1">
      <alignment vertical="bottom"/>
    </xf>
    <xf borderId="10" fillId="0" fontId="3" numFmtId="0" xfId="0" applyAlignment="1" applyBorder="1" applyFont="1">
      <alignment shrinkToFit="0" vertical="top" wrapText="1"/>
    </xf>
    <xf borderId="1" fillId="0" fontId="3" numFmtId="0" xfId="0" applyAlignment="1" applyBorder="1" applyFont="1">
      <alignment horizontal="center" shrinkToFit="0" vertical="top" wrapText="1"/>
    </xf>
    <xf borderId="1" fillId="0" fontId="3" numFmtId="164" xfId="0" applyAlignment="1" applyBorder="1" applyFont="1" applyNumberFormat="1">
      <alignment shrinkToFit="0" vertical="top" wrapText="1"/>
    </xf>
    <xf borderId="1" fillId="0" fontId="0" numFmtId="0" xfId="0" applyAlignment="1" applyBorder="1" applyFont="1">
      <alignment shrinkToFit="0" vertical="bottom" wrapText="0"/>
    </xf>
    <xf borderId="1" fillId="9" fontId="14" numFmtId="164" xfId="0" applyAlignment="1" applyBorder="1" applyFill="1" applyFont="1" applyNumberFormat="1">
      <alignment vertical="top"/>
    </xf>
    <xf borderId="10" fillId="9" fontId="14" numFmtId="164" xfId="0" applyAlignment="1" applyBorder="1" applyFont="1" applyNumberFormat="1">
      <alignment vertical="top"/>
    </xf>
    <xf borderId="1" fillId="0" fontId="6" numFmtId="0" xfId="0" applyAlignment="1" applyBorder="1" applyFont="1">
      <alignment horizontal="center" vertical="bottom"/>
    </xf>
    <xf borderId="6" fillId="7" fontId="6" numFmtId="164" xfId="0" applyAlignment="1" applyBorder="1" applyFont="1" applyNumberFormat="1">
      <alignment shrinkToFit="0" vertical="top" wrapText="1"/>
    </xf>
    <xf borderId="0" fillId="3" fontId="5" numFmtId="164" xfId="0" applyAlignment="1" applyFont="1" applyNumberFormat="1">
      <alignment shrinkToFit="0" vertical="bottom" wrapText="0"/>
    </xf>
    <xf borderId="0" fillId="7" fontId="0" numFmtId="0" xfId="0" applyAlignment="1" applyFont="1">
      <alignment shrinkToFit="0" vertical="bottom" wrapText="0"/>
    </xf>
    <xf borderId="4" fillId="7" fontId="12" numFmtId="49" xfId="0" applyAlignment="1" applyBorder="1" applyFont="1" applyNumberFormat="1">
      <alignment horizontal="center" vertical="bottom"/>
    </xf>
    <xf borderId="9" fillId="7" fontId="12" numFmtId="0" xfId="0" applyAlignment="1" applyBorder="1" applyFont="1">
      <alignment shrinkToFit="0" vertical="bottom" wrapText="1"/>
    </xf>
    <xf borderId="9" fillId="7" fontId="12" numFmtId="0" xfId="0" applyAlignment="1" applyBorder="1" applyFont="1">
      <alignment horizontal="center" shrinkToFit="0" vertical="bottom" wrapText="1"/>
    </xf>
    <xf borderId="9" fillId="7" fontId="12" numFmtId="164" xfId="0" applyAlignment="1" applyBorder="1" applyFont="1" applyNumberFormat="1">
      <alignment horizontal="right" shrinkToFit="0" vertical="bottom" wrapText="1"/>
    </xf>
    <xf borderId="9" fillId="2" fontId="12" numFmtId="165" xfId="0" applyAlignment="1" applyBorder="1" applyFont="1" applyNumberFormat="1">
      <alignment horizontal="right" shrinkToFit="0" vertical="top" wrapText="1"/>
    </xf>
    <xf borderId="0" fillId="7" fontId="5" numFmtId="164" xfId="0" applyAlignment="1" applyFont="1" applyNumberFormat="1">
      <alignment shrinkToFit="0" vertical="bottom" wrapText="0"/>
    </xf>
    <xf borderId="1" fillId="7" fontId="0" numFmtId="0" xfId="0" applyAlignment="1" applyBorder="1" applyFont="1">
      <alignment shrinkToFit="0" vertical="bottom" wrapText="0"/>
    </xf>
    <xf borderId="11" fillId="9" fontId="15" numFmtId="0" xfId="0" applyAlignment="1" applyBorder="1" applyFont="1">
      <alignment horizontal="center" shrinkToFit="0" vertical="top" wrapText="1"/>
    </xf>
    <xf borderId="12" fillId="0" fontId="11" numFmtId="0" xfId="0" applyBorder="1" applyFont="1"/>
    <xf borderId="1" fillId="0" fontId="6" numFmtId="0" xfId="0" applyAlignment="1" applyBorder="1" applyFont="1">
      <alignment horizontal="center" shrinkToFit="0" vertical="bottom" wrapText="0"/>
    </xf>
    <xf borderId="12" fillId="7" fontId="6" numFmtId="0" xfId="0" applyAlignment="1" applyBorder="1" applyFont="1">
      <alignment horizontal="left" shrinkToFit="0" vertical="top" wrapText="1"/>
    </xf>
    <xf borderId="10" fillId="0" fontId="11" numFmtId="0" xfId="0" applyBorder="1" applyFont="1"/>
    <xf borderId="13" fillId="3" fontId="6" numFmtId="164" xfId="0" applyAlignment="1" applyBorder="1" applyFont="1" applyNumberFormat="1">
      <alignment shrinkToFit="0" vertical="top" wrapText="1"/>
    </xf>
    <xf borderId="14" fillId="0" fontId="0" numFmtId="0" xfId="0" applyAlignment="1" applyBorder="1" applyFont="1">
      <alignment horizontal="center" shrinkToFit="0" vertical="bottom" wrapText="0"/>
    </xf>
    <xf borderId="15" fillId="0" fontId="3" numFmtId="0" xfId="0" applyAlignment="1" applyBorder="1" applyFont="1">
      <alignment shrinkToFit="0" vertical="top" wrapText="1"/>
    </xf>
    <xf borderId="14" fillId="0" fontId="3" numFmtId="0" xfId="0" applyAlignment="1" applyBorder="1" applyFont="1">
      <alignment horizontal="center" shrinkToFit="0" vertical="top" wrapText="1"/>
    </xf>
    <xf borderId="14" fillId="0" fontId="3" numFmtId="164" xfId="0" applyAlignment="1" applyBorder="1" applyFont="1" applyNumberFormat="1">
      <alignment shrinkToFit="0" vertical="top" wrapText="1"/>
    </xf>
    <xf borderId="1" fillId="0" fontId="6" numFmtId="166" xfId="0" applyAlignment="1" applyBorder="1" applyFont="1" applyNumberFormat="1">
      <alignment horizontal="center" shrinkToFit="0" vertical="bottom" wrapText="0"/>
    </xf>
    <xf borderId="1" fillId="0" fontId="1" numFmtId="0" xfId="0" applyBorder="1" applyFont="1"/>
    <xf borderId="16" fillId="0" fontId="3" numFmtId="0" xfId="0" applyAlignment="1" applyBorder="1" applyFont="1">
      <alignment horizontal="center" shrinkToFit="0" vertical="center" wrapText="1"/>
    </xf>
    <xf borderId="17" fillId="2" fontId="3" numFmtId="164" xfId="0" applyAlignment="1" applyBorder="1" applyFont="1" applyNumberFormat="1">
      <alignment shrinkToFit="0" vertical="top" wrapText="1"/>
    </xf>
    <xf borderId="0" fillId="0" fontId="0" numFmtId="0" xfId="0" applyAlignment="1" applyFont="1">
      <alignment horizontal="center" shrinkToFit="0" vertical="bottom" wrapText="0"/>
    </xf>
    <xf borderId="0" fillId="0" fontId="0" numFmtId="0" xfId="0" applyAlignment="1" applyFont="1">
      <alignment horizontal="center" shrinkToFit="0" vertical="center" wrapText="0"/>
    </xf>
    <xf borderId="0" fillId="0" fontId="0" numFmtId="164" xfId="0" applyAlignment="1" applyFont="1" applyNumberFormat="1">
      <alignment shrinkToFit="0" vertical="bottom" wrapText="0"/>
    </xf>
    <xf borderId="18" fillId="0" fontId="0" numFmtId="164" xfId="0" applyAlignment="1" applyBorder="1" applyFont="1" applyNumberFormat="1">
      <alignment shrinkToFit="0" vertical="bottom" wrapText="0"/>
    </xf>
    <xf borderId="19" fillId="0" fontId="5" numFmtId="164" xfId="0" applyAlignment="1" applyBorder="1" applyFont="1" applyNumberFormat="1">
      <alignment shrinkToFit="0" vertical="bottom" wrapText="0"/>
    </xf>
    <xf borderId="20" fillId="6" fontId="9" numFmtId="0" xfId="0" applyAlignment="1" applyBorder="1" applyFont="1">
      <alignment horizontal="center" shrinkToFit="0" vertical="top" wrapText="1"/>
    </xf>
    <xf borderId="21" fillId="6" fontId="9" numFmtId="0" xfId="0" applyAlignment="1" applyBorder="1" applyFont="1">
      <alignment shrinkToFit="0" vertical="top" wrapText="1"/>
    </xf>
    <xf borderId="21" fillId="6" fontId="10" numFmtId="0" xfId="0" applyAlignment="1" applyBorder="1" applyFont="1">
      <alignment horizontal="center" shrinkToFit="0" vertical="center" wrapText="1"/>
    </xf>
    <xf borderId="21" fillId="6" fontId="10" numFmtId="0" xfId="0" applyAlignment="1" applyBorder="1" applyFont="1">
      <alignment horizontal="center" shrinkToFit="0" vertical="top" wrapText="1"/>
    </xf>
    <xf borderId="21" fillId="6" fontId="10" numFmtId="164" xfId="0" applyAlignment="1" applyBorder="1" applyFont="1" applyNumberFormat="1">
      <alignment shrinkToFit="0" vertical="top" wrapText="1"/>
    </xf>
    <xf borderId="13" fillId="6" fontId="10" numFmtId="164" xfId="0" applyAlignment="1" applyBorder="1" applyFont="1" applyNumberFormat="1">
      <alignment shrinkToFit="0" vertical="top" wrapText="1"/>
    </xf>
    <xf borderId="0" fillId="0" fontId="6" numFmtId="0" xfId="0" applyAlignment="1" applyFont="1">
      <alignment shrinkToFit="0" vertical="top" wrapText="1"/>
    </xf>
    <xf borderId="0" fillId="0" fontId="6" numFmtId="0" xfId="0" applyAlignment="1" applyFont="1">
      <alignment horizontal="center" shrinkToFit="0" vertical="center" wrapText="1"/>
    </xf>
    <xf borderId="0" fillId="0" fontId="6" numFmtId="0" xfId="0" applyAlignment="1" applyFont="1">
      <alignment horizontal="center" shrinkToFit="0" vertical="top" wrapText="1"/>
    </xf>
    <xf borderId="0" fillId="0" fontId="6" numFmtId="164" xfId="0" applyAlignment="1" applyFont="1" applyNumberFormat="1">
      <alignment shrinkToFit="0" vertical="top" wrapText="1"/>
    </xf>
    <xf borderId="13" fillId="7" fontId="3" numFmtId="0" xfId="0" applyAlignment="1" applyBorder="1" applyFont="1">
      <alignment shrinkToFit="0" vertical="top" wrapText="1"/>
    </xf>
    <xf borderId="1" fillId="0" fontId="3" numFmtId="0" xfId="0" applyAlignment="1" applyBorder="1" applyFont="1">
      <alignment horizontal="center" shrinkToFit="0" vertical="center" wrapText="1"/>
    </xf>
    <xf borderId="22" fillId="7" fontId="6" numFmtId="164" xfId="0" applyAlignment="1" applyBorder="1" applyFont="1" applyNumberFormat="1">
      <alignment shrinkToFit="0" vertical="top" wrapText="1"/>
    </xf>
    <xf borderId="13" fillId="7" fontId="16" numFmtId="0" xfId="0" applyAlignment="1" applyBorder="1" applyFont="1">
      <alignment shrinkToFit="0" vertical="top" wrapText="1"/>
    </xf>
    <xf borderId="23" fillId="9" fontId="15" numFmtId="0" xfId="0" applyAlignment="1" applyBorder="1" applyFont="1">
      <alignment horizontal="center" shrinkToFit="0" vertical="top" wrapText="1"/>
    </xf>
    <xf borderId="24" fillId="7" fontId="6" numFmtId="164" xfId="0" applyAlignment="1" applyBorder="1" applyFont="1" applyNumberFormat="1">
      <alignment shrinkToFit="0" vertical="top" wrapText="1"/>
    </xf>
    <xf borderId="0" fillId="0" fontId="3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center" shrinkToFit="0" vertical="top" wrapText="1"/>
    </xf>
    <xf borderId="0" fillId="0" fontId="3" numFmtId="164" xfId="0" applyAlignment="1" applyFont="1" applyNumberFormat="1">
      <alignment shrinkToFit="0" vertical="top" wrapText="1"/>
    </xf>
    <xf borderId="1" fillId="3" fontId="6" numFmtId="164" xfId="0" applyAlignment="1" applyBorder="1" applyFont="1" applyNumberFormat="1">
      <alignment shrinkToFit="0" vertical="top" wrapText="1"/>
    </xf>
    <xf borderId="10" fillId="0" fontId="3" numFmtId="0" xfId="0" applyAlignment="1" applyBorder="1" applyFont="1">
      <alignment shrinkToFit="0" vertical="bottom" wrapText="0"/>
    </xf>
    <xf borderId="10" fillId="0" fontId="0" numFmtId="0" xfId="0" applyAlignment="1" applyBorder="1" applyFont="1">
      <alignment shrinkToFit="0" vertical="bottom" wrapText="0"/>
    </xf>
    <xf borderId="0" fillId="0" fontId="0" numFmtId="0" xfId="0" applyAlignment="1" applyFont="1">
      <alignment shrinkToFit="0" vertical="bottom" wrapText="1"/>
    </xf>
    <xf borderId="0" fillId="0" fontId="0" numFmtId="0" xfId="0" applyAlignment="1" applyFont="1">
      <alignment horizontal="center" shrinkToFit="0" vertical="center" wrapText="1"/>
    </xf>
    <xf borderId="0" fillId="0" fontId="0" numFmtId="0" xfId="0" applyAlignment="1" applyFont="1">
      <alignment horizontal="center" shrinkToFit="0" vertical="bottom" wrapText="1"/>
    </xf>
    <xf borderId="0" fillId="0" fontId="0" numFmtId="164" xfId="0" applyAlignment="1" applyFont="1" applyNumberFormat="1">
      <alignment shrinkToFit="0" vertical="bottom" wrapText="1"/>
    </xf>
    <xf borderId="0" fillId="0" fontId="5" numFmtId="164" xfId="0" applyAlignment="1" applyFont="1" applyNumberFormat="1">
      <alignment shrinkToFit="0" vertical="bottom" wrapText="1"/>
    </xf>
    <xf borderId="10" fillId="0" fontId="16" numFmtId="0" xfId="0" applyAlignment="1" applyBorder="1" applyFont="1">
      <alignment shrinkToFit="0" vertical="top" wrapText="1"/>
    </xf>
    <xf borderId="10" fillId="0" fontId="17" numFmtId="0" xfId="0" applyAlignment="1" applyBorder="1" applyFont="1">
      <alignment shrinkToFit="0" vertical="top" wrapText="1"/>
    </xf>
    <xf borderId="0" fillId="0" fontId="16" numFmtId="0" xfId="0" applyAlignment="1" applyFont="1">
      <alignment shrinkToFit="0" vertical="bottom" wrapText="0"/>
    </xf>
    <xf borderId="25" fillId="8" fontId="12" numFmtId="164" xfId="0" applyAlignment="1" applyBorder="1" applyFont="1" applyNumberFormat="1">
      <alignment horizontal="right" vertical="bottom"/>
    </xf>
    <xf borderId="26" fillId="5" fontId="12" numFmtId="164" xfId="0" applyAlignment="1" applyBorder="1" applyFont="1" applyNumberFormat="1">
      <alignment horizontal="right" vertical="bottom"/>
    </xf>
    <xf borderId="10" fillId="10" fontId="3" numFmtId="0" xfId="0" applyAlignment="1" applyBorder="1" applyFill="1" applyFont="1">
      <alignment shrinkToFit="0" vertical="top" wrapText="1"/>
    </xf>
    <xf borderId="0" fillId="0" fontId="6" numFmtId="0" xfId="0" applyAlignment="1" applyFont="1">
      <alignment horizontal="left" shrinkToFit="0" vertical="center" wrapText="1"/>
    </xf>
    <xf borderId="1" fillId="0" fontId="6" numFmtId="2" xfId="0" applyAlignment="1" applyBorder="1" applyFont="1" applyNumberFormat="1">
      <alignment horizontal="center" shrinkToFit="0" vertical="bottom" wrapText="0"/>
    </xf>
    <xf borderId="14" fillId="0" fontId="3" numFmtId="0" xfId="0" applyAlignment="1" applyBorder="1" applyFont="1">
      <alignment horizontal="center" shrinkToFit="0" vertical="center" wrapText="1"/>
    </xf>
    <xf borderId="0" fillId="0" fontId="3" numFmtId="0" xfId="0" applyAlignment="1" applyFont="1">
      <alignment shrinkToFit="0" vertical="top" wrapText="1"/>
    </xf>
    <xf borderId="12" fillId="0" fontId="6" numFmtId="0" xfId="0" applyAlignment="1" applyBorder="1" applyFont="1">
      <alignment horizontal="left" shrinkToFit="0" vertical="center" wrapText="1"/>
    </xf>
    <xf borderId="12" fillId="0" fontId="3" numFmtId="0" xfId="0" applyAlignment="1" applyBorder="1" applyFont="1">
      <alignment horizontal="left" shrinkToFit="0" vertical="center" wrapText="1"/>
    </xf>
    <xf borderId="1" fillId="0" fontId="3" numFmtId="0" xfId="0" applyAlignment="1" applyBorder="1" applyFont="1">
      <alignment shrinkToFit="0" vertical="top" wrapText="1"/>
    </xf>
    <xf borderId="1" fillId="0" fontId="5" numFmtId="0" xfId="0" applyAlignment="1" applyBorder="1" applyFont="1">
      <alignment horizontal="center" shrinkToFit="0" vertical="bottom" wrapText="0"/>
    </xf>
    <xf borderId="1" fillId="7" fontId="3" numFmtId="0" xfId="0" applyAlignment="1" applyBorder="1" applyFont="1">
      <alignment shrinkToFit="0" vertical="top" wrapText="1"/>
    </xf>
    <xf borderId="0" fillId="0" fontId="6" numFmtId="0" xfId="0" applyAlignment="1" applyFont="1">
      <alignment shrinkToFit="0" vertical="bottom" wrapText="1"/>
    </xf>
    <xf borderId="0" fillId="0" fontId="6" numFmtId="0" xfId="0" applyAlignment="1" applyFont="1">
      <alignment horizontal="center" shrinkToFit="0" vertical="bottom" wrapText="1"/>
    </xf>
    <xf borderId="0" fillId="0" fontId="6" numFmtId="164" xfId="0" applyAlignment="1" applyFont="1" applyNumberFormat="1">
      <alignment shrinkToFit="0" vertical="bottom" wrapText="1"/>
    </xf>
    <xf borderId="0" fillId="0" fontId="0" numFmtId="0" xfId="0" applyAlignment="1" applyFont="1">
      <alignment horizontal="left"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0.86"/>
    <col customWidth="1" min="2" max="2" width="9.71"/>
    <col customWidth="1" min="3" max="3" width="63.0"/>
    <col customWidth="1" min="4" max="5" width="14.14"/>
    <col customWidth="1" min="6" max="6" width="16.43"/>
    <col customWidth="1" min="7" max="7" width="23.57"/>
    <col customWidth="1" min="8" max="8" width="19.43"/>
    <col customWidth="1" min="9" max="9" width="23.0"/>
    <col customWidth="1" min="10" max="10" width="20.14"/>
    <col customWidth="1" min="11" max="24" width="10.0"/>
  </cols>
  <sheetData>
    <row r="1" ht="33.0" customHeight="1">
      <c r="A1" s="2"/>
      <c r="B1" s="3" t="s">
        <v>5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ht="60.0" customHeight="1">
      <c r="A2" s="2"/>
      <c r="B2" s="4"/>
      <c r="C2" s="5" t="s">
        <v>6</v>
      </c>
      <c r="I2" s="6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8.0" customHeight="1">
      <c r="A3" s="2"/>
      <c r="B3" s="4"/>
      <c r="C3" s="7"/>
      <c r="D3" s="7"/>
      <c r="E3" s="7"/>
      <c r="F3" s="7"/>
      <c r="G3" s="7"/>
      <c r="H3" s="7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ht="53.25" customHeight="1">
      <c r="A4" s="8"/>
      <c r="B4" s="9" t="s">
        <v>7</v>
      </c>
      <c r="C4" s="10" t="s">
        <v>8</v>
      </c>
      <c r="D4" s="11" t="s">
        <v>9</v>
      </c>
      <c r="E4" s="11" t="s">
        <v>10</v>
      </c>
      <c r="F4" s="12" t="s">
        <v>11</v>
      </c>
      <c r="G4" s="13" t="s">
        <v>12</v>
      </c>
      <c r="H4" s="14" t="s">
        <v>13</v>
      </c>
      <c r="I4" s="15" t="s">
        <v>14</v>
      </c>
      <c r="J4" s="16" t="s">
        <v>15</v>
      </c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</row>
    <row r="5" ht="18.75" customHeight="1">
      <c r="A5" s="17"/>
      <c r="B5" s="18">
        <v>1.0</v>
      </c>
      <c r="C5" s="19" t="s">
        <v>16</v>
      </c>
      <c r="D5" s="20"/>
      <c r="E5" s="21"/>
      <c r="F5" s="22"/>
      <c r="G5" s="22"/>
      <c r="H5" s="22">
        <f t="shared" ref="H5:J5" si="1">SUM(H6+H11+H16+H26)</f>
        <v>0</v>
      </c>
      <c r="I5" s="22">
        <f t="shared" si="1"/>
        <v>0</v>
      </c>
      <c r="J5" s="22">
        <f t="shared" si="1"/>
        <v>0</v>
      </c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</row>
    <row r="6" ht="15.75" customHeight="1">
      <c r="A6" s="2"/>
      <c r="B6" s="23" t="s">
        <v>17</v>
      </c>
      <c r="C6" s="24" t="s">
        <v>18</v>
      </c>
      <c r="D6" s="25"/>
      <c r="E6" s="25"/>
      <c r="F6" s="25"/>
      <c r="G6" s="26"/>
      <c r="H6" s="27">
        <f>SUM(G7:G9)</f>
        <v>0</v>
      </c>
      <c r="I6" s="28">
        <f t="shared" ref="I6:J6" si="2">SUM(I7:I9)</f>
        <v>0</v>
      </c>
      <c r="J6" s="29">
        <f t="shared" si="2"/>
        <v>0</v>
      </c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ht="18.75" customHeight="1">
      <c r="A7" s="2"/>
      <c r="B7" s="30" t="s">
        <v>19</v>
      </c>
      <c r="C7" s="31" t="s">
        <v>20</v>
      </c>
      <c r="D7" s="32" t="s">
        <v>0</v>
      </c>
      <c r="E7" s="33">
        <v>0.0</v>
      </c>
      <c r="F7" s="34">
        <v>0.0</v>
      </c>
      <c r="G7" s="35">
        <f t="shared" ref="G7:G9" si="3">E7*F7</f>
        <v>0</v>
      </c>
      <c r="H7" s="36"/>
      <c r="I7" s="37"/>
      <c r="J7" s="38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ht="15.75" customHeight="1">
      <c r="A8" s="2"/>
      <c r="B8" s="30" t="s">
        <v>21</v>
      </c>
      <c r="C8" s="39" t="s">
        <v>22</v>
      </c>
      <c r="D8" s="32" t="s">
        <v>0</v>
      </c>
      <c r="E8" s="40">
        <v>0.0</v>
      </c>
      <c r="F8" s="41">
        <v>0.0</v>
      </c>
      <c r="G8" s="35">
        <f t="shared" si="3"/>
        <v>0</v>
      </c>
      <c r="H8" s="36"/>
      <c r="I8" s="37"/>
      <c r="J8" s="38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ht="15.75" customHeight="1">
      <c r="A9" s="2"/>
      <c r="B9" s="30" t="s">
        <v>23</v>
      </c>
      <c r="C9" s="39" t="s">
        <v>24</v>
      </c>
      <c r="D9" s="32" t="s">
        <v>0</v>
      </c>
      <c r="E9" s="40">
        <v>0.0</v>
      </c>
      <c r="F9" s="41">
        <v>0.0</v>
      </c>
      <c r="G9" s="35">
        <f t="shared" si="3"/>
        <v>0</v>
      </c>
      <c r="H9" s="36"/>
      <c r="I9" s="42"/>
      <c r="J9" s="4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ht="15.75" customHeight="1">
      <c r="A10" s="2"/>
      <c r="B10" s="30"/>
      <c r="C10" s="43"/>
      <c r="D10" s="44"/>
      <c r="E10" s="44"/>
      <c r="F10" s="44"/>
      <c r="G10" s="44"/>
      <c r="H10" s="36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ht="15.75" customHeight="1">
      <c r="A11" s="2"/>
      <c r="B11" s="45" t="s">
        <v>25</v>
      </c>
      <c r="C11" s="46" t="s">
        <v>26</v>
      </c>
      <c r="D11" s="25"/>
      <c r="E11" s="25"/>
      <c r="F11" s="25"/>
      <c r="G11" s="26"/>
      <c r="H11" s="47">
        <f>SUM(G12:G14)</f>
        <v>0</v>
      </c>
      <c r="I11" s="28">
        <f t="shared" ref="I11:J11" si="4">SUM(I12:I14)</f>
        <v>0</v>
      </c>
      <c r="J11" s="29">
        <f t="shared" si="4"/>
        <v>0</v>
      </c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ht="15.75" customHeight="1">
      <c r="A12" s="48"/>
      <c r="B12" s="49" t="s">
        <v>27</v>
      </c>
      <c r="C12" s="50" t="s">
        <v>28</v>
      </c>
      <c r="D12" s="51" t="s">
        <v>0</v>
      </c>
      <c r="E12" s="51">
        <v>0.0</v>
      </c>
      <c r="F12" s="52">
        <v>0.0</v>
      </c>
      <c r="G12" s="53">
        <f t="shared" ref="G12:G14" si="5">E12*F12</f>
        <v>0</v>
      </c>
      <c r="H12" s="54"/>
      <c r="I12" s="55"/>
      <c r="J12" s="55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</row>
    <row r="13" ht="15.75" customHeight="1">
      <c r="A13" s="48"/>
      <c r="B13" s="49" t="s">
        <v>29</v>
      </c>
      <c r="C13" s="50" t="s">
        <v>30</v>
      </c>
      <c r="D13" s="51" t="s">
        <v>0</v>
      </c>
      <c r="E13" s="51">
        <v>0.0</v>
      </c>
      <c r="F13" s="52">
        <v>0.0</v>
      </c>
      <c r="G13" s="53">
        <f t="shared" si="5"/>
        <v>0</v>
      </c>
      <c r="H13" s="54"/>
      <c r="I13" s="55"/>
      <c r="J13" s="55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</row>
    <row r="14" ht="15.75" customHeight="1">
      <c r="A14" s="48"/>
      <c r="B14" s="49" t="s">
        <v>31</v>
      </c>
      <c r="C14" s="50" t="s">
        <v>32</v>
      </c>
      <c r="D14" s="51" t="s">
        <v>0</v>
      </c>
      <c r="E14" s="51">
        <v>0.0</v>
      </c>
      <c r="F14" s="52">
        <v>0.0</v>
      </c>
      <c r="G14" s="53">
        <f t="shared" si="5"/>
        <v>0</v>
      </c>
      <c r="H14" s="54"/>
      <c r="I14" s="55"/>
      <c r="J14" s="55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</row>
    <row r="15" ht="15.75" customHeight="1">
      <c r="A15" s="2"/>
      <c r="B15" s="30"/>
      <c r="C15" s="56"/>
      <c r="D15" s="57"/>
      <c r="E15" s="57"/>
      <c r="F15" s="57"/>
      <c r="G15" s="57"/>
      <c r="H15" s="36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ht="15.75" customHeight="1">
      <c r="A16" s="2"/>
      <c r="B16" s="58" t="s">
        <v>33</v>
      </c>
      <c r="C16" s="59" t="s">
        <v>34</v>
      </c>
      <c r="D16" s="57"/>
      <c r="E16" s="57"/>
      <c r="F16" s="57"/>
      <c r="G16" s="60"/>
      <c r="H16" s="61">
        <f>SUM(G17:G24)</f>
        <v>0</v>
      </c>
      <c r="I16" s="28">
        <f t="shared" ref="I16:J16" si="6">SUM(I17:I24)</f>
        <v>0</v>
      </c>
      <c r="J16" s="29">
        <f t="shared" si="6"/>
        <v>0</v>
      </c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ht="15.75" customHeight="1">
      <c r="A17" s="2"/>
      <c r="B17" s="30" t="s">
        <v>35</v>
      </c>
      <c r="C17" s="31" t="s">
        <v>36</v>
      </c>
      <c r="D17" s="32" t="s">
        <v>0</v>
      </c>
      <c r="E17" s="33">
        <v>0.0</v>
      </c>
      <c r="F17" s="34">
        <v>0.0</v>
      </c>
      <c r="G17" s="35">
        <f t="shared" ref="G17:G24" si="7">E17*F17</f>
        <v>0</v>
      </c>
      <c r="H17" s="36"/>
      <c r="I17" s="42"/>
      <c r="J17" s="4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ht="15.75" customHeight="1">
      <c r="A18" s="2"/>
      <c r="B18" s="30" t="s">
        <v>37</v>
      </c>
      <c r="C18" s="39" t="s">
        <v>38</v>
      </c>
      <c r="D18" s="32" t="s">
        <v>0</v>
      </c>
      <c r="E18" s="40">
        <v>0.0</v>
      </c>
      <c r="F18" s="41">
        <v>0.0</v>
      </c>
      <c r="G18" s="35">
        <f t="shared" si="7"/>
        <v>0</v>
      </c>
      <c r="H18" s="36"/>
      <c r="I18" s="42"/>
      <c r="J18" s="4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ht="15.75" customHeight="1">
      <c r="A19" s="2"/>
      <c r="B19" s="30" t="s">
        <v>39</v>
      </c>
      <c r="C19" s="39" t="s">
        <v>40</v>
      </c>
      <c r="D19" s="32" t="s">
        <v>0</v>
      </c>
      <c r="E19" s="40">
        <v>0.0</v>
      </c>
      <c r="F19" s="41">
        <v>0.0</v>
      </c>
      <c r="G19" s="35">
        <f t="shared" si="7"/>
        <v>0</v>
      </c>
      <c r="H19" s="36"/>
      <c r="I19" s="42"/>
      <c r="J19" s="4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ht="15.75" customHeight="1">
      <c r="A20" s="2"/>
      <c r="B20" s="62" t="s">
        <v>41</v>
      </c>
      <c r="C20" s="39" t="s">
        <v>42</v>
      </c>
      <c r="D20" s="32" t="s">
        <v>0</v>
      </c>
      <c r="E20" s="40">
        <v>0.0</v>
      </c>
      <c r="F20" s="41">
        <v>0.0</v>
      </c>
      <c r="G20" s="35">
        <f t="shared" si="7"/>
        <v>0</v>
      </c>
      <c r="H20" s="36"/>
      <c r="I20" s="42"/>
      <c r="J20" s="4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ht="15.75" customHeight="1">
      <c r="A21" s="2"/>
      <c r="B21" s="62" t="s">
        <v>43</v>
      </c>
      <c r="C21" s="39" t="s">
        <v>44</v>
      </c>
      <c r="D21" s="32" t="s">
        <v>0</v>
      </c>
      <c r="E21" s="40">
        <v>0.0</v>
      </c>
      <c r="F21" s="41">
        <v>0.0</v>
      </c>
      <c r="G21" s="35">
        <f t="shared" si="7"/>
        <v>0</v>
      </c>
      <c r="H21" s="36"/>
      <c r="I21" s="42"/>
      <c r="J21" s="4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ht="15.75" customHeight="1">
      <c r="A22" s="2"/>
      <c r="B22" s="62" t="s">
        <v>45</v>
      </c>
      <c r="C22" s="39" t="s">
        <v>46</v>
      </c>
      <c r="D22" s="32" t="s">
        <v>0</v>
      </c>
      <c r="E22" s="40">
        <v>0.0</v>
      </c>
      <c r="F22" s="41">
        <v>0.0</v>
      </c>
      <c r="G22" s="35">
        <f t="shared" si="7"/>
        <v>0</v>
      </c>
      <c r="H22" s="36"/>
      <c r="I22" s="42"/>
      <c r="J22" s="4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ht="15.75" customHeight="1">
      <c r="A23" s="2"/>
      <c r="B23" s="62" t="s">
        <v>47</v>
      </c>
      <c r="C23" s="63" t="s">
        <v>48</v>
      </c>
      <c r="D23" s="32" t="s">
        <v>0</v>
      </c>
      <c r="E23" s="64">
        <v>0.0</v>
      </c>
      <c r="F23" s="65">
        <v>0.0</v>
      </c>
      <c r="G23" s="35">
        <f t="shared" si="7"/>
        <v>0</v>
      </c>
      <c r="H23" s="36"/>
      <c r="I23" s="42"/>
      <c r="J23" s="4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ht="15.75" customHeight="1">
      <c r="A24" s="2"/>
      <c r="B24" s="62" t="s">
        <v>49</v>
      </c>
      <c r="C24" s="63" t="s">
        <v>50</v>
      </c>
      <c r="D24" s="32" t="s">
        <v>0</v>
      </c>
      <c r="E24" s="64">
        <v>0.0</v>
      </c>
      <c r="F24" s="65">
        <v>0.0</v>
      </c>
      <c r="G24" s="35">
        <f t="shared" si="7"/>
        <v>0</v>
      </c>
      <c r="H24" s="36"/>
      <c r="I24" s="42"/>
      <c r="J24" s="4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ht="15.75" customHeight="1">
      <c r="A25" s="2"/>
      <c r="B25" s="30"/>
      <c r="C25" s="56"/>
      <c r="D25" s="57"/>
      <c r="E25" s="57"/>
      <c r="F25" s="57"/>
      <c r="G25" s="57"/>
      <c r="H25" s="36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ht="15.75" customHeight="1">
      <c r="A26" s="2"/>
      <c r="B26" s="66">
        <v>43556.0</v>
      </c>
      <c r="C26" s="59" t="s">
        <v>51</v>
      </c>
      <c r="D26" s="57"/>
      <c r="E26" s="57"/>
      <c r="F26" s="57"/>
      <c r="G26" s="60"/>
      <c r="H26" s="61">
        <f>SUM(G27:G30)</f>
        <v>0</v>
      </c>
      <c r="I26" s="28">
        <f t="shared" ref="I26:J26" si="8">SUM(I27:I30)</f>
        <v>0</v>
      </c>
      <c r="J26" s="29">
        <f t="shared" si="8"/>
        <v>0</v>
      </c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ht="15.75" customHeight="1">
      <c r="A27" s="2"/>
      <c r="B27" s="30" t="s">
        <v>52</v>
      </c>
      <c r="C27" s="31" t="s">
        <v>30</v>
      </c>
      <c r="D27" s="32" t="s">
        <v>0</v>
      </c>
      <c r="E27" s="33">
        <v>0.0</v>
      </c>
      <c r="F27" s="34">
        <v>0.0</v>
      </c>
      <c r="G27" s="35">
        <f t="shared" ref="G27:G30" si="9">E27*F27</f>
        <v>0</v>
      </c>
      <c r="H27" s="36"/>
      <c r="I27" s="42"/>
      <c r="J27" s="4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ht="15.75" customHeight="1">
      <c r="A28" s="2"/>
      <c r="B28" s="30" t="s">
        <v>53</v>
      </c>
      <c r="C28" s="39" t="s">
        <v>54</v>
      </c>
      <c r="D28" s="32" t="s">
        <v>0</v>
      </c>
      <c r="E28" s="40">
        <v>0.0</v>
      </c>
      <c r="F28" s="41">
        <v>0.0</v>
      </c>
      <c r="G28" s="35">
        <f t="shared" si="9"/>
        <v>0</v>
      </c>
      <c r="H28" s="36"/>
      <c r="I28" s="42"/>
      <c r="J28" s="4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ht="15.75" customHeight="1">
      <c r="A29" s="2"/>
      <c r="B29" s="30"/>
      <c r="C29" s="39"/>
      <c r="D29" s="32" t="s">
        <v>0</v>
      </c>
      <c r="E29" s="40">
        <v>0.0</v>
      </c>
      <c r="F29" s="41">
        <v>0.0</v>
      </c>
      <c r="G29" s="35">
        <f t="shared" si="9"/>
        <v>0</v>
      </c>
      <c r="H29" s="36"/>
      <c r="I29" s="42"/>
      <c r="J29" s="4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ht="15.75" customHeight="1">
      <c r="A30" s="2"/>
      <c r="B30" s="67"/>
      <c r="C30" s="63"/>
      <c r="D30" s="68" t="s">
        <v>0</v>
      </c>
      <c r="E30" s="64">
        <v>0.0</v>
      </c>
      <c r="F30" s="65">
        <v>0.0</v>
      </c>
      <c r="G30" s="69">
        <f t="shared" si="9"/>
        <v>0</v>
      </c>
      <c r="H30" s="36"/>
      <c r="I30" s="42"/>
      <c r="J30" s="4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ht="16.5" customHeight="1">
      <c r="A31" s="2"/>
      <c r="B31" s="30"/>
      <c r="C31" s="56"/>
      <c r="D31" s="57"/>
      <c r="E31" s="57"/>
      <c r="F31" s="57"/>
      <c r="G31" s="57"/>
      <c r="H31" s="36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ht="15.75" customHeight="1">
      <c r="A32" s="2"/>
      <c r="B32" s="70"/>
      <c r="C32" s="2"/>
      <c r="D32" s="71"/>
      <c r="E32" s="70"/>
      <c r="F32" s="72"/>
      <c r="G32" s="73"/>
      <c r="H32" s="74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ht="18.75" customHeight="1">
      <c r="A33" s="2"/>
      <c r="B33" s="75">
        <v>2.0</v>
      </c>
      <c r="C33" s="76" t="s">
        <v>55</v>
      </c>
      <c r="D33" s="77"/>
      <c r="E33" s="78"/>
      <c r="F33" s="79"/>
      <c r="G33" s="79"/>
      <c r="H33" s="80">
        <f t="shared" ref="H33:J33" si="10">SUM(H34+H40+H47+H52+H57+H61+H64)</f>
        <v>0</v>
      </c>
      <c r="I33" s="80">
        <f t="shared" si="10"/>
        <v>0</v>
      </c>
      <c r="J33" s="80">
        <f t="shared" si="10"/>
        <v>0</v>
      </c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ht="15.75" customHeight="1">
      <c r="A34" s="2"/>
      <c r="B34" s="58">
        <v>2.1</v>
      </c>
      <c r="C34" s="81" t="s">
        <v>56</v>
      </c>
      <c r="D34" s="82"/>
      <c r="E34" s="83"/>
      <c r="F34" s="84"/>
      <c r="G34" s="84"/>
      <c r="H34" s="27">
        <f>SUM(G35:G38)</f>
        <v>0</v>
      </c>
      <c r="I34" s="28">
        <f t="shared" ref="I34:J34" si="11">SUM(I35:I38)</f>
        <v>0</v>
      </c>
      <c r="J34" s="29">
        <f t="shared" si="11"/>
        <v>0</v>
      </c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ht="15.75" customHeight="1">
      <c r="A35" s="2"/>
      <c r="B35" s="30" t="s">
        <v>57</v>
      </c>
      <c r="C35" s="85" t="s">
        <v>58</v>
      </c>
      <c r="D35" s="86" t="s">
        <v>0</v>
      </c>
      <c r="E35" s="40">
        <v>0.0</v>
      </c>
      <c r="F35" s="41">
        <v>0.0</v>
      </c>
      <c r="G35" s="35">
        <f t="shared" ref="G35:G38" si="12">E35*F35</f>
        <v>0</v>
      </c>
      <c r="H35" s="87"/>
      <c r="I35" s="42"/>
      <c r="J35" s="4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ht="15.75" customHeight="1">
      <c r="A36" s="2"/>
      <c r="B36" s="30" t="s">
        <v>59</v>
      </c>
      <c r="C36" s="85" t="s">
        <v>60</v>
      </c>
      <c r="D36" s="86" t="s">
        <v>0</v>
      </c>
      <c r="E36" s="40">
        <v>0.0</v>
      </c>
      <c r="F36" s="41">
        <v>0.0</v>
      </c>
      <c r="G36" s="35">
        <f t="shared" si="12"/>
        <v>0</v>
      </c>
      <c r="H36" s="87"/>
      <c r="I36" s="42"/>
      <c r="J36" s="4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ht="15.75" customHeight="1">
      <c r="A37" s="2"/>
      <c r="B37" s="30" t="s">
        <v>61</v>
      </c>
      <c r="C37" s="88" t="s">
        <v>62</v>
      </c>
      <c r="D37" s="32" t="s">
        <v>0</v>
      </c>
      <c r="E37" s="40">
        <v>0.0</v>
      </c>
      <c r="F37" s="41">
        <v>0.0</v>
      </c>
      <c r="G37" s="35">
        <f t="shared" si="12"/>
        <v>0</v>
      </c>
      <c r="H37" s="87"/>
      <c r="I37" s="42"/>
      <c r="J37" s="4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ht="15.75" customHeight="1">
      <c r="A38" s="2"/>
      <c r="B38" s="30" t="s">
        <v>63</v>
      </c>
      <c r="C38" s="85" t="s">
        <v>64</v>
      </c>
      <c r="D38" s="32" t="s">
        <v>0</v>
      </c>
      <c r="E38" s="40">
        <v>0.0</v>
      </c>
      <c r="F38" s="41">
        <v>0.0</v>
      </c>
      <c r="G38" s="35">
        <f t="shared" si="12"/>
        <v>0</v>
      </c>
      <c r="H38" s="87"/>
      <c r="I38" s="42"/>
      <c r="J38" s="4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ht="15.75" customHeight="1">
      <c r="A39" s="2"/>
      <c r="B39" s="30"/>
      <c r="C39" s="89"/>
      <c r="D39" s="57"/>
      <c r="E39" s="57"/>
      <c r="F39" s="57"/>
      <c r="G39" s="57"/>
      <c r="H39" s="90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ht="15.75" customHeight="1">
      <c r="A40" s="2"/>
      <c r="B40" s="58">
        <v>2.2</v>
      </c>
      <c r="C40" s="81" t="s">
        <v>65</v>
      </c>
      <c r="D40" s="91"/>
      <c r="E40" s="92"/>
      <c r="F40" s="93"/>
      <c r="G40" s="93"/>
      <c r="H40" s="94">
        <f>SUM(G41:G45)</f>
        <v>0</v>
      </c>
      <c r="I40" s="28">
        <f t="shared" ref="I40:J40" si="13">SUM(I41:I45)</f>
        <v>0</v>
      </c>
      <c r="J40" s="29">
        <f t="shared" si="13"/>
        <v>0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ht="15.75" customHeight="1">
      <c r="A41" s="2"/>
      <c r="B41" s="30" t="s">
        <v>66</v>
      </c>
      <c r="C41" s="39" t="s">
        <v>67</v>
      </c>
      <c r="D41" s="86" t="s">
        <v>0</v>
      </c>
      <c r="E41" s="40">
        <v>0.0</v>
      </c>
      <c r="F41" s="41">
        <v>0.0</v>
      </c>
      <c r="G41" s="35">
        <f t="shared" ref="G41:G45" si="14">E41*F41</f>
        <v>0</v>
      </c>
      <c r="H41" s="84"/>
      <c r="I41" s="42"/>
      <c r="J41" s="4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ht="15.75" customHeight="1">
      <c r="A42" s="2"/>
      <c r="B42" s="30" t="s">
        <v>68</v>
      </c>
      <c r="C42" s="39" t="s">
        <v>69</v>
      </c>
      <c r="D42" s="32" t="s">
        <v>0</v>
      </c>
      <c r="E42" s="40">
        <v>0.0</v>
      </c>
      <c r="F42" s="41">
        <v>0.0</v>
      </c>
      <c r="G42" s="35">
        <f t="shared" si="14"/>
        <v>0</v>
      </c>
      <c r="H42" s="84"/>
      <c r="I42" s="42"/>
      <c r="J42" s="4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ht="15.75" customHeight="1">
      <c r="A43" s="2"/>
      <c r="B43" s="30" t="s">
        <v>70</v>
      </c>
      <c r="C43" s="39" t="s">
        <v>71</v>
      </c>
      <c r="D43" s="32" t="s">
        <v>0</v>
      </c>
      <c r="E43" s="40">
        <v>0.0</v>
      </c>
      <c r="F43" s="41">
        <v>0.0</v>
      </c>
      <c r="G43" s="35">
        <f t="shared" si="14"/>
        <v>0</v>
      </c>
      <c r="H43" s="84"/>
      <c r="I43" s="42"/>
      <c r="J43" s="4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ht="15.75" customHeight="1">
      <c r="A44" s="2"/>
      <c r="B44" s="30" t="s">
        <v>72</v>
      </c>
      <c r="C44" s="39" t="s">
        <v>73</v>
      </c>
      <c r="D44" s="32" t="s">
        <v>0</v>
      </c>
      <c r="E44" s="40">
        <v>0.0</v>
      </c>
      <c r="F44" s="41">
        <v>0.0</v>
      </c>
      <c r="G44" s="35">
        <f t="shared" si="14"/>
        <v>0</v>
      </c>
      <c r="H44" s="84"/>
      <c r="I44" s="42"/>
      <c r="J44" s="4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ht="15.75" customHeight="1">
      <c r="A45" s="2"/>
      <c r="B45" s="30" t="s">
        <v>74</v>
      </c>
      <c r="C45" s="39" t="s">
        <v>75</v>
      </c>
      <c r="D45" s="32" t="s">
        <v>0</v>
      </c>
      <c r="E45" s="40">
        <v>0.0</v>
      </c>
      <c r="F45" s="41">
        <v>0.0</v>
      </c>
      <c r="G45" s="35">
        <f t="shared" si="14"/>
        <v>0</v>
      </c>
      <c r="H45" s="84"/>
      <c r="I45" s="42"/>
      <c r="J45" s="4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ht="15.75" customHeight="1">
      <c r="A46" s="2"/>
      <c r="B46" s="30"/>
      <c r="C46" s="89"/>
      <c r="D46" s="57"/>
      <c r="E46" s="57"/>
      <c r="F46" s="57"/>
      <c r="G46" s="57"/>
      <c r="H46" s="84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ht="15.75" customHeight="1">
      <c r="A47" s="2"/>
      <c r="B47" s="58">
        <v>2.3</v>
      </c>
      <c r="C47" s="81" t="s">
        <v>76</v>
      </c>
      <c r="D47" s="82"/>
      <c r="E47" s="83"/>
      <c r="F47" s="84"/>
      <c r="G47" s="84"/>
      <c r="H47" s="94">
        <f>SUM(G48:G50)</f>
        <v>0</v>
      </c>
      <c r="I47" s="28">
        <f t="shared" ref="I47:J47" si="15">SUM(I48:I50)</f>
        <v>0</v>
      </c>
      <c r="J47" s="29">
        <f t="shared" si="15"/>
        <v>0</v>
      </c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ht="15.75" customHeight="1">
      <c r="A48" s="2"/>
      <c r="B48" s="30" t="s">
        <v>77</v>
      </c>
      <c r="C48" s="95" t="s">
        <v>78</v>
      </c>
      <c r="D48" s="86" t="s">
        <v>0</v>
      </c>
      <c r="E48" s="40">
        <v>0.0</v>
      </c>
      <c r="F48" s="41">
        <v>0.0</v>
      </c>
      <c r="G48" s="35">
        <f t="shared" ref="G48:G50" si="16">E48*F48</f>
        <v>0</v>
      </c>
      <c r="H48" s="84"/>
      <c r="I48" s="42"/>
      <c r="J48" s="4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ht="15.75" customHeight="1">
      <c r="A49" s="2"/>
      <c r="B49" s="30" t="s">
        <v>79</v>
      </c>
      <c r="C49" s="96"/>
      <c r="D49" s="32" t="s">
        <v>0</v>
      </c>
      <c r="E49" s="40">
        <v>0.0</v>
      </c>
      <c r="F49" s="41">
        <v>0.0</v>
      </c>
      <c r="G49" s="35">
        <f t="shared" si="16"/>
        <v>0</v>
      </c>
      <c r="H49" s="84"/>
      <c r="I49" s="42"/>
      <c r="J49" s="4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ht="15.75" customHeight="1">
      <c r="A50" s="2"/>
      <c r="B50" s="30" t="s">
        <v>80</v>
      </c>
      <c r="C50" s="96"/>
      <c r="D50" s="32" t="s">
        <v>0</v>
      </c>
      <c r="E50" s="40">
        <v>0.0</v>
      </c>
      <c r="F50" s="41">
        <v>0.0</v>
      </c>
      <c r="G50" s="35">
        <f t="shared" si="16"/>
        <v>0</v>
      </c>
      <c r="H50" s="84"/>
      <c r="I50" s="42"/>
      <c r="J50" s="4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ht="15.75" customHeight="1">
      <c r="A51" s="2"/>
      <c r="B51" s="30"/>
      <c r="C51" s="89"/>
      <c r="D51" s="57"/>
      <c r="E51" s="57"/>
      <c r="F51" s="57"/>
      <c r="G51" s="57"/>
      <c r="H51" s="84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ht="15.75" customHeight="1">
      <c r="A52" s="2"/>
      <c r="B52" s="58">
        <v>2.4</v>
      </c>
      <c r="C52" s="81" t="s">
        <v>81</v>
      </c>
      <c r="D52" s="82"/>
      <c r="E52" s="83"/>
      <c r="F52" s="84"/>
      <c r="G52" s="84"/>
      <c r="H52" s="94">
        <f>SUM(G53:G55)</f>
        <v>0</v>
      </c>
      <c r="I52" s="28">
        <f t="shared" ref="I52:J52" si="17">SUM(I53:I55)</f>
        <v>0</v>
      </c>
      <c r="J52" s="29">
        <f t="shared" si="17"/>
        <v>0</v>
      </c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ht="15.75" customHeight="1">
      <c r="A53" s="2"/>
      <c r="B53" s="30" t="s">
        <v>82</v>
      </c>
      <c r="C53" s="95" t="s">
        <v>83</v>
      </c>
      <c r="D53" s="86" t="s">
        <v>0</v>
      </c>
      <c r="E53" s="40">
        <v>0.0</v>
      </c>
      <c r="F53" s="41">
        <v>0.0</v>
      </c>
      <c r="G53" s="35">
        <f t="shared" ref="G53:G55" si="18">E53*F53</f>
        <v>0</v>
      </c>
      <c r="H53" s="84"/>
      <c r="I53" s="42"/>
      <c r="J53" s="4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ht="15.75" customHeight="1">
      <c r="A54" s="2"/>
      <c r="B54" s="30" t="s">
        <v>84</v>
      </c>
      <c r="C54" s="95" t="s">
        <v>85</v>
      </c>
      <c r="D54" s="32" t="s">
        <v>0</v>
      </c>
      <c r="E54" s="40">
        <v>0.0</v>
      </c>
      <c r="F54" s="41">
        <v>0.0</v>
      </c>
      <c r="G54" s="35">
        <f t="shared" si="18"/>
        <v>0</v>
      </c>
      <c r="H54" s="84"/>
      <c r="I54" s="42"/>
      <c r="J54" s="4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ht="15.75" customHeight="1">
      <c r="A55" s="2"/>
      <c r="B55" s="30" t="s">
        <v>86</v>
      </c>
      <c r="C55" s="95" t="s">
        <v>87</v>
      </c>
      <c r="D55" s="32" t="s">
        <v>0</v>
      </c>
      <c r="E55" s="40">
        <v>0.0</v>
      </c>
      <c r="F55" s="41">
        <v>0.0</v>
      </c>
      <c r="G55" s="35">
        <f t="shared" si="18"/>
        <v>0</v>
      </c>
      <c r="H55" s="84"/>
      <c r="I55" s="42"/>
      <c r="J55" s="4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ht="15.75" customHeight="1">
      <c r="A56" s="2"/>
      <c r="B56" s="30"/>
      <c r="C56" s="89"/>
      <c r="D56" s="57"/>
      <c r="E56" s="57"/>
      <c r="F56" s="57"/>
      <c r="G56" s="57"/>
      <c r="H56" s="84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ht="15.75" customHeight="1">
      <c r="A57" s="2"/>
      <c r="B57" s="58">
        <v>2.5</v>
      </c>
      <c r="C57" s="81" t="s">
        <v>88</v>
      </c>
      <c r="D57" s="91"/>
      <c r="E57" s="92"/>
      <c r="F57" s="93"/>
      <c r="G57" s="93"/>
      <c r="H57" s="94">
        <f>SUM(G58:G59)</f>
        <v>0</v>
      </c>
      <c r="I57" s="28">
        <f t="shared" ref="I57:J57" si="19">SUM(I58:I59)</f>
        <v>0</v>
      </c>
      <c r="J57" s="29">
        <f t="shared" si="19"/>
        <v>0</v>
      </c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ht="15.75" customHeight="1">
      <c r="A58" s="2"/>
      <c r="B58" s="30" t="s">
        <v>89</v>
      </c>
      <c r="C58" s="95" t="s">
        <v>90</v>
      </c>
      <c r="D58" s="86" t="s">
        <v>0</v>
      </c>
      <c r="E58" s="40">
        <v>0.0</v>
      </c>
      <c r="F58" s="41">
        <v>0.0</v>
      </c>
      <c r="G58" s="35">
        <f t="shared" ref="G58:G59" si="20">E58*F58</f>
        <v>0</v>
      </c>
      <c r="H58" s="84"/>
      <c r="I58" s="42"/>
      <c r="J58" s="4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ht="15.75" customHeight="1">
      <c r="A59" s="2"/>
      <c r="B59" s="30" t="s">
        <v>91</v>
      </c>
      <c r="C59" s="39" t="s">
        <v>92</v>
      </c>
      <c r="D59" s="32" t="s">
        <v>0</v>
      </c>
      <c r="E59" s="40">
        <v>0.0</v>
      </c>
      <c r="F59" s="41">
        <v>0.0</v>
      </c>
      <c r="G59" s="35">
        <f t="shared" si="20"/>
        <v>0</v>
      </c>
      <c r="H59" s="84"/>
      <c r="I59" s="42"/>
      <c r="J59" s="4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ht="15.75" customHeight="1">
      <c r="A60" s="2"/>
      <c r="B60" s="30"/>
      <c r="C60" s="89"/>
      <c r="D60" s="57"/>
      <c r="E60" s="57"/>
      <c r="F60" s="57"/>
      <c r="G60" s="57"/>
      <c r="H60" s="84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ht="15.75" customHeight="1">
      <c r="A61" s="2"/>
      <c r="B61" s="58">
        <v>2.6</v>
      </c>
      <c r="C61" s="81" t="s">
        <v>93</v>
      </c>
      <c r="D61" s="82"/>
      <c r="E61" s="83"/>
      <c r="F61" s="84"/>
      <c r="G61" s="84"/>
      <c r="H61" s="94">
        <f>SUM(G62)</f>
        <v>0</v>
      </c>
      <c r="I61" s="28">
        <f t="shared" ref="I61:J61" si="21">SUM(I62)</f>
        <v>0</v>
      </c>
      <c r="J61" s="29">
        <f t="shared" si="21"/>
        <v>0</v>
      </c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ht="15.75" customHeight="1">
      <c r="A62" s="2"/>
      <c r="B62" s="30" t="s">
        <v>94</v>
      </c>
      <c r="C62" s="39" t="s">
        <v>95</v>
      </c>
      <c r="D62" s="86" t="s">
        <v>0</v>
      </c>
      <c r="E62" s="40">
        <v>0.0</v>
      </c>
      <c r="F62" s="41">
        <v>0.0</v>
      </c>
      <c r="G62" s="35">
        <f>E62*F62</f>
        <v>0</v>
      </c>
      <c r="H62" s="84"/>
      <c r="I62" s="42"/>
      <c r="J62" s="4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ht="15.75" customHeight="1">
      <c r="A63" s="2"/>
      <c r="B63" s="30"/>
      <c r="C63" s="89"/>
      <c r="D63" s="57"/>
      <c r="E63" s="57"/>
      <c r="F63" s="57"/>
      <c r="G63" s="57"/>
      <c r="H63" s="84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ht="15.75" customHeight="1">
      <c r="A64" s="2"/>
      <c r="B64" s="58">
        <v>2.7</v>
      </c>
      <c r="C64" s="81" t="s">
        <v>96</v>
      </c>
      <c r="D64" s="82"/>
      <c r="E64" s="83"/>
      <c r="F64" s="84"/>
      <c r="G64" s="84"/>
      <c r="H64" s="94">
        <f>SUM(G65:G70)</f>
        <v>0</v>
      </c>
      <c r="I64" s="28">
        <f t="shared" ref="I64:J64" si="22">SUM(I65:I70)</f>
        <v>0</v>
      </c>
      <c r="J64" s="29">
        <f t="shared" si="22"/>
        <v>0</v>
      </c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ht="15.75" customHeight="1">
      <c r="A65" s="2"/>
      <c r="B65" s="30" t="s">
        <v>97</v>
      </c>
      <c r="C65" s="39" t="s">
        <v>98</v>
      </c>
      <c r="D65" s="86" t="s">
        <v>0</v>
      </c>
      <c r="E65" s="40">
        <v>0.0</v>
      </c>
      <c r="F65" s="41">
        <v>0.0</v>
      </c>
      <c r="G65" s="35">
        <f t="shared" ref="G65:G70" si="23">E65*F65</f>
        <v>0</v>
      </c>
      <c r="H65" s="84"/>
      <c r="I65" s="42"/>
      <c r="J65" s="4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ht="15.75" customHeight="1">
      <c r="A66" s="2"/>
      <c r="B66" s="30" t="s">
        <v>99</v>
      </c>
      <c r="C66" s="39" t="s">
        <v>100</v>
      </c>
      <c r="D66" s="32" t="s">
        <v>0</v>
      </c>
      <c r="E66" s="40">
        <v>0.0</v>
      </c>
      <c r="F66" s="41">
        <v>0.0</v>
      </c>
      <c r="G66" s="35">
        <f t="shared" si="23"/>
        <v>0</v>
      </c>
      <c r="H66" s="84"/>
      <c r="I66" s="42"/>
      <c r="J66" s="4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ht="15.75" customHeight="1">
      <c r="A67" s="2"/>
      <c r="B67" s="30" t="s">
        <v>101</v>
      </c>
      <c r="C67" s="39" t="s">
        <v>102</v>
      </c>
      <c r="D67" s="32" t="s">
        <v>0</v>
      </c>
      <c r="E67" s="40">
        <v>0.0</v>
      </c>
      <c r="F67" s="41">
        <v>0.0</v>
      </c>
      <c r="G67" s="35">
        <f t="shared" si="23"/>
        <v>0</v>
      </c>
      <c r="H67" s="84"/>
      <c r="I67" s="42"/>
      <c r="J67" s="4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ht="15.75" customHeight="1">
      <c r="A68" s="2"/>
      <c r="B68" s="30" t="s">
        <v>103</v>
      </c>
      <c r="C68" s="39" t="s">
        <v>104</v>
      </c>
      <c r="D68" s="32" t="s">
        <v>0</v>
      </c>
      <c r="E68" s="40">
        <v>0.0</v>
      </c>
      <c r="F68" s="41">
        <v>0.0</v>
      </c>
      <c r="G68" s="35">
        <f t="shared" si="23"/>
        <v>0</v>
      </c>
      <c r="H68" s="84"/>
      <c r="I68" s="42"/>
      <c r="J68" s="4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ht="15.75" customHeight="1">
      <c r="A69" s="2"/>
      <c r="B69" s="30" t="s">
        <v>105</v>
      </c>
      <c r="C69" s="39" t="s">
        <v>106</v>
      </c>
      <c r="D69" s="32" t="s">
        <v>0</v>
      </c>
      <c r="E69" s="40">
        <v>0.0</v>
      </c>
      <c r="F69" s="41">
        <v>0.0</v>
      </c>
      <c r="G69" s="35">
        <f t="shared" si="23"/>
        <v>0</v>
      </c>
      <c r="H69" s="84"/>
      <c r="I69" s="42"/>
      <c r="J69" s="4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ht="15.75" customHeight="1">
      <c r="A70" s="2"/>
      <c r="B70" s="30" t="s">
        <v>107</v>
      </c>
      <c r="C70" s="63" t="s">
        <v>108</v>
      </c>
      <c r="D70" s="68" t="s">
        <v>0</v>
      </c>
      <c r="E70" s="64">
        <v>0.0</v>
      </c>
      <c r="F70" s="65">
        <v>0.0</v>
      </c>
      <c r="G70" s="69">
        <f t="shared" si="23"/>
        <v>0</v>
      </c>
      <c r="H70" s="84"/>
      <c r="I70" s="42"/>
      <c r="J70" s="4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ht="16.5" customHeight="1">
      <c r="A71" s="2"/>
      <c r="B71" s="30"/>
      <c r="C71" s="89"/>
      <c r="D71" s="57"/>
      <c r="E71" s="57"/>
      <c r="F71" s="57"/>
      <c r="G71" s="57"/>
      <c r="H71" s="84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ht="15.75" customHeight="1">
      <c r="A72" s="2"/>
      <c r="B72" s="70"/>
      <c r="C72" s="97"/>
      <c r="D72" s="98"/>
      <c r="E72" s="99"/>
      <c r="F72" s="100"/>
      <c r="G72" s="100"/>
      <c r="H72" s="101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ht="18.75" customHeight="1">
      <c r="A73" s="2"/>
      <c r="B73" s="75">
        <v>3.0</v>
      </c>
      <c r="C73" s="76" t="s">
        <v>56</v>
      </c>
      <c r="D73" s="77"/>
      <c r="E73" s="78"/>
      <c r="F73" s="79"/>
      <c r="G73" s="79"/>
      <c r="H73" s="79">
        <f t="shared" ref="H73:J73" si="24">SUM(H74+H83+H89+H96+H110+H128+H133+H143+H151+H155+H159)</f>
        <v>0</v>
      </c>
      <c r="I73" s="79">
        <f t="shared" si="24"/>
        <v>0</v>
      </c>
      <c r="J73" s="79">
        <f t="shared" si="24"/>
        <v>0</v>
      </c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ht="15.75" customHeight="1">
      <c r="A74" s="2"/>
      <c r="B74" s="58">
        <v>3.1</v>
      </c>
      <c r="C74" s="81" t="s">
        <v>109</v>
      </c>
      <c r="D74" s="82"/>
      <c r="E74" s="83"/>
      <c r="F74" s="84"/>
      <c r="G74" s="84"/>
      <c r="H74" s="27">
        <f>SUM(G75:G81)</f>
        <v>0</v>
      </c>
      <c r="I74" s="28">
        <f t="shared" ref="I74:J74" si="25">SUM(I75:I81)</f>
        <v>0</v>
      </c>
      <c r="J74" s="29">
        <f t="shared" si="25"/>
        <v>0</v>
      </c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ht="15.75" customHeight="1">
      <c r="A75" s="2"/>
      <c r="B75" s="30" t="s">
        <v>110</v>
      </c>
      <c r="C75" s="39" t="s">
        <v>111</v>
      </c>
      <c r="D75" s="86" t="s">
        <v>0</v>
      </c>
      <c r="E75" s="40">
        <v>0.0</v>
      </c>
      <c r="F75" s="41">
        <v>0.0</v>
      </c>
      <c r="G75" s="35">
        <f t="shared" ref="G75:G81" si="26">E75*F75</f>
        <v>0</v>
      </c>
      <c r="H75" s="84"/>
      <c r="I75" s="42"/>
      <c r="J75" s="4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ht="15.75" customHeight="1">
      <c r="A76" s="2"/>
      <c r="B76" s="30" t="s">
        <v>112</v>
      </c>
      <c r="C76" s="39" t="s">
        <v>113</v>
      </c>
      <c r="D76" s="32" t="s">
        <v>0</v>
      </c>
      <c r="E76" s="40">
        <v>0.0</v>
      </c>
      <c r="F76" s="41">
        <v>0.0</v>
      </c>
      <c r="G76" s="35">
        <f t="shared" si="26"/>
        <v>0</v>
      </c>
      <c r="H76" s="84"/>
      <c r="I76" s="42"/>
      <c r="J76" s="4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ht="15.75" customHeight="1">
      <c r="A77" s="2"/>
      <c r="B77" s="30" t="s">
        <v>114</v>
      </c>
      <c r="C77" s="39" t="s">
        <v>115</v>
      </c>
      <c r="D77" s="32" t="s">
        <v>0</v>
      </c>
      <c r="E77" s="40">
        <v>0.0</v>
      </c>
      <c r="F77" s="41">
        <v>0.0</v>
      </c>
      <c r="G77" s="35">
        <f t="shared" si="26"/>
        <v>0</v>
      </c>
      <c r="H77" s="84"/>
      <c r="I77" s="42"/>
      <c r="J77" s="4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ht="15.75" customHeight="1">
      <c r="A78" s="2"/>
      <c r="B78" s="30" t="s">
        <v>116</v>
      </c>
      <c r="C78" s="102" t="s">
        <v>117</v>
      </c>
      <c r="D78" s="32" t="s">
        <v>0</v>
      </c>
      <c r="E78" s="40">
        <v>0.0</v>
      </c>
      <c r="F78" s="41">
        <v>0.0</v>
      </c>
      <c r="G78" s="35">
        <f t="shared" si="26"/>
        <v>0</v>
      </c>
      <c r="H78" s="84"/>
      <c r="I78" s="42"/>
      <c r="J78" s="4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ht="15.75" customHeight="1">
      <c r="A79" s="2"/>
      <c r="B79" s="30" t="s">
        <v>118</v>
      </c>
      <c r="C79" s="39" t="s">
        <v>119</v>
      </c>
      <c r="D79" s="32" t="s">
        <v>0</v>
      </c>
      <c r="E79" s="40">
        <v>0.0</v>
      </c>
      <c r="F79" s="41">
        <v>0.0</v>
      </c>
      <c r="G79" s="35">
        <f t="shared" si="26"/>
        <v>0</v>
      </c>
      <c r="H79" s="84"/>
      <c r="I79" s="42"/>
      <c r="J79" s="4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ht="15.75" customHeight="1">
      <c r="A80" s="2"/>
      <c r="B80" s="30" t="s">
        <v>120</v>
      </c>
      <c r="C80" s="39" t="s">
        <v>121</v>
      </c>
      <c r="D80" s="32" t="s">
        <v>0</v>
      </c>
      <c r="E80" s="40">
        <v>0.0</v>
      </c>
      <c r="F80" s="41">
        <v>0.0</v>
      </c>
      <c r="G80" s="35">
        <f t="shared" si="26"/>
        <v>0</v>
      </c>
      <c r="H80" s="84"/>
      <c r="I80" s="42"/>
      <c r="J80" s="4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ht="15.75" customHeight="1">
      <c r="A81" s="2"/>
      <c r="B81" s="30" t="s">
        <v>122</v>
      </c>
      <c r="C81" s="103"/>
      <c r="D81" s="32" t="s">
        <v>0</v>
      </c>
      <c r="E81" s="40">
        <v>0.0</v>
      </c>
      <c r="F81" s="41">
        <v>0.0</v>
      </c>
      <c r="G81" s="35">
        <f t="shared" si="26"/>
        <v>0</v>
      </c>
      <c r="H81" s="84"/>
      <c r="I81" s="42"/>
      <c r="J81" s="4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ht="15.75" customHeight="1">
      <c r="A82" s="2"/>
      <c r="B82" s="30"/>
      <c r="C82" s="89"/>
      <c r="D82" s="57"/>
      <c r="E82" s="57"/>
      <c r="F82" s="57"/>
      <c r="G82" s="57"/>
      <c r="H82" s="84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ht="15.75" customHeight="1">
      <c r="A83" s="2"/>
      <c r="B83" s="58">
        <v>3.2</v>
      </c>
      <c r="C83" s="81" t="s">
        <v>123</v>
      </c>
      <c r="D83" s="91"/>
      <c r="E83" s="92"/>
      <c r="F83" s="93"/>
      <c r="G83" s="93"/>
      <c r="H83" s="94">
        <f>SUM(G84:G87)</f>
        <v>0</v>
      </c>
      <c r="I83" s="28">
        <f t="shared" ref="I83:J83" si="27">SUM(I84:I87)</f>
        <v>0</v>
      </c>
      <c r="J83" s="29">
        <f t="shared" si="27"/>
        <v>0</v>
      </c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ht="15.75" customHeight="1">
      <c r="A84" s="2"/>
      <c r="B84" s="30" t="s">
        <v>124</v>
      </c>
      <c r="C84" s="85" t="s">
        <v>125</v>
      </c>
      <c r="D84" s="86" t="s">
        <v>0</v>
      </c>
      <c r="E84" s="40">
        <v>0.0</v>
      </c>
      <c r="F84" s="41">
        <v>0.0</v>
      </c>
      <c r="G84" s="35">
        <f t="shared" ref="G84:G87" si="28">E84*F84</f>
        <v>0</v>
      </c>
      <c r="H84" s="84"/>
      <c r="I84" s="42"/>
      <c r="J84" s="4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ht="15.75" customHeight="1">
      <c r="A85" s="2"/>
      <c r="B85" s="30" t="s">
        <v>126</v>
      </c>
      <c r="C85" s="85" t="s">
        <v>60</v>
      </c>
      <c r="D85" s="86" t="s">
        <v>0</v>
      </c>
      <c r="E85" s="40">
        <v>0.0</v>
      </c>
      <c r="F85" s="41">
        <v>0.0</v>
      </c>
      <c r="G85" s="35">
        <f t="shared" si="28"/>
        <v>0</v>
      </c>
      <c r="H85" s="84"/>
      <c r="I85" s="42"/>
      <c r="J85" s="4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ht="15.75" customHeight="1">
      <c r="A86" s="2"/>
      <c r="B86" s="30" t="s">
        <v>127</v>
      </c>
      <c r="C86" s="85" t="s">
        <v>128</v>
      </c>
      <c r="D86" s="86" t="s">
        <v>0</v>
      </c>
      <c r="E86" s="40">
        <v>0.0</v>
      </c>
      <c r="F86" s="41">
        <v>0.0</v>
      </c>
      <c r="G86" s="35">
        <f t="shared" si="28"/>
        <v>0</v>
      </c>
      <c r="H86" s="84"/>
      <c r="I86" s="42"/>
      <c r="J86" s="4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ht="15.75" customHeight="1">
      <c r="A87" s="2"/>
      <c r="B87" s="30" t="s">
        <v>129</v>
      </c>
      <c r="C87" s="104" t="s">
        <v>130</v>
      </c>
      <c r="D87" s="32" t="s">
        <v>0</v>
      </c>
      <c r="E87" s="40">
        <v>0.0</v>
      </c>
      <c r="F87" s="41">
        <v>0.0</v>
      </c>
      <c r="G87" s="35">
        <f t="shared" si="28"/>
        <v>0</v>
      </c>
      <c r="H87" s="84"/>
      <c r="I87" s="42"/>
      <c r="J87" s="4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ht="15.75" customHeight="1">
      <c r="A88" s="2"/>
      <c r="B88" s="30"/>
      <c r="C88" s="89"/>
      <c r="D88" s="57"/>
      <c r="E88" s="57"/>
      <c r="F88" s="57"/>
      <c r="G88" s="57"/>
      <c r="H88" s="90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ht="15.75" customHeight="1">
      <c r="A89" s="2"/>
      <c r="B89" s="58">
        <v>3.3</v>
      </c>
      <c r="C89" s="81" t="s">
        <v>131</v>
      </c>
      <c r="D89" s="82"/>
      <c r="E89" s="83"/>
      <c r="F89" s="84"/>
      <c r="G89" s="84"/>
      <c r="H89" s="94">
        <f>SUM(G90:G94)</f>
        <v>0</v>
      </c>
      <c r="I89" s="28">
        <f t="shared" ref="I89:J89" si="29">SUM(I90:I94)</f>
        <v>0</v>
      </c>
      <c r="J89" s="29">
        <f t="shared" si="29"/>
        <v>0</v>
      </c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ht="15.75" customHeight="1">
      <c r="A90" s="2"/>
      <c r="B90" s="30" t="s">
        <v>132</v>
      </c>
      <c r="C90" s="39" t="s">
        <v>133</v>
      </c>
      <c r="D90" s="86" t="s">
        <v>0</v>
      </c>
      <c r="E90" s="40">
        <v>0.0</v>
      </c>
      <c r="F90" s="41">
        <v>0.0</v>
      </c>
      <c r="G90" s="35">
        <f t="shared" ref="G90:G94" si="30">E90*F90</f>
        <v>0</v>
      </c>
      <c r="H90" s="84"/>
      <c r="I90" s="42"/>
      <c r="J90" s="4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ht="15.75" customHeight="1">
      <c r="A91" s="2"/>
      <c r="B91" s="30" t="s">
        <v>134</v>
      </c>
      <c r="C91" s="39" t="s">
        <v>135</v>
      </c>
      <c r="D91" s="32" t="s">
        <v>0</v>
      </c>
      <c r="E91" s="40">
        <v>0.0</v>
      </c>
      <c r="F91" s="41">
        <v>0.0</v>
      </c>
      <c r="G91" s="35">
        <f t="shared" si="30"/>
        <v>0</v>
      </c>
      <c r="H91" s="84"/>
      <c r="I91" s="42"/>
      <c r="J91" s="4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ht="15.75" customHeight="1">
      <c r="A92" s="2"/>
      <c r="B92" s="30" t="s">
        <v>136</v>
      </c>
      <c r="C92" s="39" t="s">
        <v>137</v>
      </c>
      <c r="D92" s="32" t="s">
        <v>0</v>
      </c>
      <c r="E92" s="40">
        <v>0.0</v>
      </c>
      <c r="F92" s="41">
        <v>0.0</v>
      </c>
      <c r="G92" s="35">
        <f t="shared" si="30"/>
        <v>0</v>
      </c>
      <c r="H92" s="84"/>
      <c r="I92" s="42"/>
      <c r="J92" s="4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ht="15.75" customHeight="1">
      <c r="A93" s="2"/>
      <c r="B93" s="30" t="s">
        <v>138</v>
      </c>
      <c r="C93" s="39" t="s">
        <v>139</v>
      </c>
      <c r="D93" s="32" t="s">
        <v>0</v>
      </c>
      <c r="E93" s="40">
        <v>0.0</v>
      </c>
      <c r="F93" s="41">
        <v>0.0</v>
      </c>
      <c r="G93" s="35">
        <f t="shared" si="30"/>
        <v>0</v>
      </c>
      <c r="H93" s="84"/>
      <c r="I93" s="42"/>
      <c r="J93" s="4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ht="15.75" customHeight="1">
      <c r="A94" s="2"/>
      <c r="B94" s="30" t="s">
        <v>140</v>
      </c>
      <c r="C94" s="39" t="s">
        <v>141</v>
      </c>
      <c r="D94" s="32" t="s">
        <v>0</v>
      </c>
      <c r="E94" s="40">
        <v>0.0</v>
      </c>
      <c r="F94" s="41">
        <v>0.0</v>
      </c>
      <c r="G94" s="35">
        <f t="shared" si="30"/>
        <v>0</v>
      </c>
      <c r="H94" s="84"/>
      <c r="I94" s="42"/>
      <c r="J94" s="4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ht="15.75" customHeight="1">
      <c r="A95" s="2"/>
      <c r="B95" s="30"/>
      <c r="C95" s="89"/>
      <c r="D95" s="57"/>
      <c r="E95" s="57"/>
      <c r="F95" s="57"/>
      <c r="G95" s="57"/>
      <c r="H95" s="84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ht="24.0" customHeight="1">
      <c r="A96" s="2"/>
      <c r="B96" s="58">
        <v>3.4</v>
      </c>
      <c r="C96" s="81" t="s">
        <v>142</v>
      </c>
      <c r="D96" s="82"/>
      <c r="E96" s="83"/>
      <c r="F96" s="84"/>
      <c r="G96" s="84"/>
      <c r="H96" s="94">
        <f>SUM(G97:G108)</f>
        <v>0</v>
      </c>
      <c r="I96" s="28">
        <f t="shared" ref="I96:J96" si="31">SUM(I97:I108)</f>
        <v>0</v>
      </c>
      <c r="J96" s="29">
        <f t="shared" si="31"/>
        <v>0</v>
      </c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ht="15.75" customHeight="1">
      <c r="A97" s="2"/>
      <c r="B97" s="30" t="s">
        <v>143</v>
      </c>
      <c r="C97" s="39" t="s">
        <v>71</v>
      </c>
      <c r="D97" s="86" t="s">
        <v>0</v>
      </c>
      <c r="E97" s="40">
        <v>0.0</v>
      </c>
      <c r="F97" s="41">
        <v>0.0</v>
      </c>
      <c r="G97" s="35">
        <f t="shared" ref="G97:G108" si="32">E97*F97</f>
        <v>0</v>
      </c>
      <c r="H97" s="84"/>
      <c r="I97" s="42"/>
      <c r="J97" s="4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ht="15.75" customHeight="1">
      <c r="A98" s="2"/>
      <c r="B98" s="30" t="s">
        <v>144</v>
      </c>
      <c r="C98" s="39" t="s">
        <v>145</v>
      </c>
      <c r="D98" s="32" t="s">
        <v>0</v>
      </c>
      <c r="E98" s="40">
        <v>0.0</v>
      </c>
      <c r="F98" s="41">
        <v>0.0</v>
      </c>
      <c r="G98" s="35">
        <f t="shared" si="32"/>
        <v>0</v>
      </c>
      <c r="H98" s="84"/>
      <c r="I98" s="42"/>
      <c r="J98" s="4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ht="15.75" customHeight="1">
      <c r="A99" s="2"/>
      <c r="B99" s="30" t="s">
        <v>146</v>
      </c>
      <c r="C99" s="39" t="s">
        <v>147</v>
      </c>
      <c r="D99" s="32" t="s">
        <v>0</v>
      </c>
      <c r="E99" s="40">
        <v>0.0</v>
      </c>
      <c r="F99" s="41">
        <v>0.0</v>
      </c>
      <c r="G99" s="35">
        <f t="shared" si="32"/>
        <v>0</v>
      </c>
      <c r="H99" s="84"/>
      <c r="I99" s="42"/>
      <c r="J99" s="4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ht="15.75" customHeight="1">
      <c r="A100" s="2"/>
      <c r="B100" s="30" t="s">
        <v>148</v>
      </c>
      <c r="C100" s="39" t="s">
        <v>149</v>
      </c>
      <c r="D100" s="32" t="s">
        <v>0</v>
      </c>
      <c r="E100" s="40">
        <v>0.0</v>
      </c>
      <c r="F100" s="41">
        <v>0.0</v>
      </c>
      <c r="G100" s="35">
        <f t="shared" si="32"/>
        <v>0</v>
      </c>
      <c r="H100" s="84"/>
      <c r="I100" s="42"/>
      <c r="J100" s="4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ht="15.75" customHeight="1">
      <c r="A101" s="2"/>
      <c r="B101" s="30" t="s">
        <v>150</v>
      </c>
      <c r="C101" s="39" t="s">
        <v>151</v>
      </c>
      <c r="D101" s="32" t="s">
        <v>0</v>
      </c>
      <c r="E101" s="40">
        <v>0.0</v>
      </c>
      <c r="F101" s="41">
        <v>0.0</v>
      </c>
      <c r="G101" s="35">
        <f t="shared" si="32"/>
        <v>0</v>
      </c>
      <c r="H101" s="84"/>
      <c r="I101" s="42"/>
      <c r="J101" s="4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ht="15.75" customHeight="1">
      <c r="A102" s="2"/>
      <c r="B102" s="30" t="s">
        <v>152</v>
      </c>
      <c r="C102" s="39" t="s">
        <v>153</v>
      </c>
      <c r="D102" s="32" t="s">
        <v>0</v>
      </c>
      <c r="E102" s="40">
        <v>0.0</v>
      </c>
      <c r="F102" s="41">
        <v>0.0</v>
      </c>
      <c r="G102" s="35">
        <f t="shared" si="32"/>
        <v>0</v>
      </c>
      <c r="H102" s="84"/>
      <c r="I102" s="42"/>
      <c r="J102" s="4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ht="15.75" customHeight="1">
      <c r="A103" s="2"/>
      <c r="B103" s="30" t="s">
        <v>154</v>
      </c>
      <c r="C103" s="39" t="s">
        <v>155</v>
      </c>
      <c r="D103" s="32" t="s">
        <v>0</v>
      </c>
      <c r="E103" s="40">
        <v>0.0</v>
      </c>
      <c r="F103" s="41">
        <v>0.0</v>
      </c>
      <c r="G103" s="35">
        <f t="shared" si="32"/>
        <v>0</v>
      </c>
      <c r="H103" s="84"/>
      <c r="I103" s="42"/>
      <c r="J103" s="4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ht="15.75" customHeight="1">
      <c r="A104" s="2"/>
      <c r="B104" s="30" t="s">
        <v>156</v>
      </c>
      <c r="C104" s="39" t="s">
        <v>157</v>
      </c>
      <c r="D104" s="32" t="s">
        <v>0</v>
      </c>
      <c r="E104" s="40">
        <v>0.0</v>
      </c>
      <c r="F104" s="41">
        <v>0.0</v>
      </c>
      <c r="G104" s="35">
        <f t="shared" si="32"/>
        <v>0</v>
      </c>
      <c r="H104" s="84"/>
      <c r="I104" s="42"/>
      <c r="J104" s="4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ht="15.75" customHeight="1">
      <c r="A105" s="2"/>
      <c r="B105" s="30" t="s">
        <v>158</v>
      </c>
      <c r="C105" s="39" t="s">
        <v>159</v>
      </c>
      <c r="D105" s="32" t="s">
        <v>0</v>
      </c>
      <c r="E105" s="40">
        <v>0.0</v>
      </c>
      <c r="F105" s="41">
        <v>0.0</v>
      </c>
      <c r="G105" s="35">
        <f t="shared" si="32"/>
        <v>0</v>
      </c>
      <c r="H105" s="84"/>
      <c r="I105" s="42"/>
      <c r="J105" s="4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ht="15.75" customHeight="1">
      <c r="A106" s="2"/>
      <c r="B106" s="30" t="s">
        <v>160</v>
      </c>
      <c r="C106" s="39" t="s">
        <v>161</v>
      </c>
      <c r="D106" s="32" t="s">
        <v>0</v>
      </c>
      <c r="E106" s="40">
        <v>0.0</v>
      </c>
      <c r="F106" s="41">
        <v>0.0</v>
      </c>
      <c r="G106" s="35">
        <f t="shared" si="32"/>
        <v>0</v>
      </c>
      <c r="H106" s="84"/>
      <c r="I106" s="42"/>
      <c r="J106" s="4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ht="15.75" customHeight="1">
      <c r="A107" s="2"/>
      <c r="B107" s="30" t="s">
        <v>162</v>
      </c>
      <c r="C107" s="39" t="s">
        <v>163</v>
      </c>
      <c r="D107" s="32" t="s">
        <v>0</v>
      </c>
      <c r="E107" s="40">
        <v>0.0</v>
      </c>
      <c r="F107" s="41">
        <v>0.0</v>
      </c>
      <c r="G107" s="35">
        <f t="shared" si="32"/>
        <v>0</v>
      </c>
      <c r="H107" s="84"/>
      <c r="I107" s="42"/>
      <c r="J107" s="4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ht="15.75" customHeight="1">
      <c r="A108" s="2"/>
      <c r="B108" s="30" t="s">
        <v>164</v>
      </c>
      <c r="C108" s="39" t="s">
        <v>165</v>
      </c>
      <c r="D108" s="32" t="s">
        <v>0</v>
      </c>
      <c r="E108" s="40">
        <v>0.0</v>
      </c>
      <c r="F108" s="41">
        <v>0.0</v>
      </c>
      <c r="G108" s="35">
        <f t="shared" si="32"/>
        <v>0</v>
      </c>
      <c r="H108" s="84"/>
      <c r="I108" s="42"/>
      <c r="J108" s="4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ht="15.75" customHeight="1">
      <c r="A109" s="2"/>
      <c r="B109" s="30"/>
      <c r="C109" s="89"/>
      <c r="D109" s="57"/>
      <c r="E109" s="57"/>
      <c r="F109" s="57"/>
      <c r="G109" s="57"/>
      <c r="H109" s="84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ht="15.75" customHeight="1">
      <c r="A110" s="2"/>
      <c r="B110" s="58">
        <v>3.5</v>
      </c>
      <c r="C110" s="81" t="s">
        <v>166</v>
      </c>
      <c r="D110" s="82"/>
      <c r="E110" s="83"/>
      <c r="F110" s="84"/>
      <c r="G110" s="84"/>
      <c r="H110" s="94">
        <f>SUM(G111:G126)</f>
        <v>0</v>
      </c>
      <c r="I110" s="105">
        <f t="shared" ref="I110:J110" si="33">SUM(I111:I126)</f>
        <v>0</v>
      </c>
      <c r="J110" s="106">
        <f t="shared" si="33"/>
        <v>0</v>
      </c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ht="15.75" customHeight="1">
      <c r="A111" s="2"/>
      <c r="B111" s="30" t="s">
        <v>167</v>
      </c>
      <c r="C111" s="39" t="s">
        <v>73</v>
      </c>
      <c r="D111" s="86" t="s">
        <v>0</v>
      </c>
      <c r="E111" s="40">
        <v>0.0</v>
      </c>
      <c r="F111" s="41">
        <v>0.0</v>
      </c>
      <c r="G111" s="35">
        <f t="shared" ref="G111:G126" si="34">E111*F111</f>
        <v>0</v>
      </c>
      <c r="H111" s="84"/>
      <c r="I111" s="42"/>
      <c r="J111" s="4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ht="15.75" customHeight="1">
      <c r="A112" s="2"/>
      <c r="B112" s="30" t="s">
        <v>168</v>
      </c>
      <c r="C112" s="39" t="s">
        <v>169</v>
      </c>
      <c r="D112" s="32" t="s">
        <v>0</v>
      </c>
      <c r="E112" s="40">
        <v>0.0</v>
      </c>
      <c r="F112" s="41">
        <v>0.0</v>
      </c>
      <c r="G112" s="35">
        <f t="shared" si="34"/>
        <v>0</v>
      </c>
      <c r="H112" s="84"/>
      <c r="I112" s="42"/>
      <c r="J112" s="4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ht="15.75" customHeight="1">
      <c r="A113" s="2"/>
      <c r="B113" s="30" t="s">
        <v>170</v>
      </c>
      <c r="C113" s="39" t="s">
        <v>171</v>
      </c>
      <c r="D113" s="32" t="s">
        <v>0</v>
      </c>
      <c r="E113" s="40">
        <v>0.0</v>
      </c>
      <c r="F113" s="41">
        <v>0.0</v>
      </c>
      <c r="G113" s="35">
        <f t="shared" si="34"/>
        <v>0</v>
      </c>
      <c r="H113" s="84"/>
      <c r="I113" s="42"/>
      <c r="J113" s="4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ht="15.75" customHeight="1">
      <c r="A114" s="2"/>
      <c r="B114" s="30" t="s">
        <v>172</v>
      </c>
      <c r="C114" s="39" t="s">
        <v>173</v>
      </c>
      <c r="D114" s="32" t="s">
        <v>0</v>
      </c>
      <c r="E114" s="40">
        <v>0.0</v>
      </c>
      <c r="F114" s="41">
        <v>0.0</v>
      </c>
      <c r="G114" s="35">
        <f t="shared" si="34"/>
        <v>0</v>
      </c>
      <c r="H114" s="84"/>
      <c r="I114" s="42"/>
      <c r="J114" s="4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ht="15.75" customHeight="1">
      <c r="A115" s="2"/>
      <c r="B115" s="30" t="s">
        <v>174</v>
      </c>
      <c r="C115" s="39" t="s">
        <v>175</v>
      </c>
      <c r="D115" s="32" t="s">
        <v>0</v>
      </c>
      <c r="E115" s="40">
        <v>0.0</v>
      </c>
      <c r="F115" s="41">
        <v>0.0</v>
      </c>
      <c r="G115" s="35">
        <f t="shared" si="34"/>
        <v>0</v>
      </c>
      <c r="H115" s="84"/>
      <c r="I115" s="42"/>
      <c r="J115" s="4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ht="15.75" customHeight="1">
      <c r="A116" s="2"/>
      <c r="B116" s="30" t="s">
        <v>176</v>
      </c>
      <c r="C116" s="39" t="s">
        <v>177</v>
      </c>
      <c r="D116" s="32" t="s">
        <v>0</v>
      </c>
      <c r="E116" s="40">
        <v>0.0</v>
      </c>
      <c r="F116" s="41">
        <v>0.0</v>
      </c>
      <c r="G116" s="35">
        <f t="shared" si="34"/>
        <v>0</v>
      </c>
      <c r="H116" s="84"/>
      <c r="I116" s="42"/>
      <c r="J116" s="4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ht="15.75" customHeight="1">
      <c r="A117" s="2"/>
      <c r="B117" s="30" t="s">
        <v>178</v>
      </c>
      <c r="C117" s="39" t="s">
        <v>179</v>
      </c>
      <c r="D117" s="32" t="s">
        <v>0</v>
      </c>
      <c r="E117" s="40">
        <v>0.0</v>
      </c>
      <c r="F117" s="41">
        <v>0.0</v>
      </c>
      <c r="G117" s="35">
        <f t="shared" si="34"/>
        <v>0</v>
      </c>
      <c r="H117" s="84"/>
      <c r="I117" s="42"/>
      <c r="J117" s="4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ht="15.75" customHeight="1">
      <c r="A118" s="2"/>
      <c r="B118" s="30" t="s">
        <v>180</v>
      </c>
      <c r="C118" s="39" t="s">
        <v>181</v>
      </c>
      <c r="D118" s="32" t="s">
        <v>0</v>
      </c>
      <c r="E118" s="40">
        <v>0.0</v>
      </c>
      <c r="F118" s="41">
        <v>0.0</v>
      </c>
      <c r="G118" s="35">
        <f t="shared" si="34"/>
        <v>0</v>
      </c>
      <c r="H118" s="84"/>
      <c r="I118" s="42"/>
      <c r="J118" s="4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ht="15.75" customHeight="1">
      <c r="A119" s="2"/>
      <c r="B119" s="30" t="s">
        <v>182</v>
      </c>
      <c r="C119" s="39" t="s">
        <v>183</v>
      </c>
      <c r="D119" s="32" t="s">
        <v>0</v>
      </c>
      <c r="E119" s="40">
        <v>0.0</v>
      </c>
      <c r="F119" s="41">
        <v>0.0</v>
      </c>
      <c r="G119" s="35">
        <f t="shared" si="34"/>
        <v>0</v>
      </c>
      <c r="H119" s="84"/>
      <c r="I119" s="42"/>
      <c r="J119" s="4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ht="15.75" customHeight="1">
      <c r="A120" s="2"/>
      <c r="B120" s="30" t="s">
        <v>184</v>
      </c>
      <c r="C120" s="39" t="s">
        <v>185</v>
      </c>
      <c r="D120" s="32" t="s">
        <v>0</v>
      </c>
      <c r="E120" s="40">
        <v>0.0</v>
      </c>
      <c r="F120" s="41">
        <v>0.0</v>
      </c>
      <c r="G120" s="35">
        <f t="shared" si="34"/>
        <v>0</v>
      </c>
      <c r="H120" s="84"/>
      <c r="I120" s="42"/>
      <c r="J120" s="4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ht="15.75" customHeight="1">
      <c r="A121" s="2"/>
      <c r="B121" s="30" t="s">
        <v>186</v>
      </c>
      <c r="C121" s="39" t="s">
        <v>187</v>
      </c>
      <c r="D121" s="32" t="s">
        <v>0</v>
      </c>
      <c r="E121" s="40">
        <v>0.0</v>
      </c>
      <c r="F121" s="41">
        <v>0.0</v>
      </c>
      <c r="G121" s="35">
        <f t="shared" si="34"/>
        <v>0</v>
      </c>
      <c r="H121" s="84"/>
      <c r="I121" s="42"/>
      <c r="J121" s="4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ht="15.75" customHeight="1">
      <c r="A122" s="2"/>
      <c r="B122" s="30" t="s">
        <v>188</v>
      </c>
      <c r="C122" s="39" t="s">
        <v>189</v>
      </c>
      <c r="D122" s="32" t="s">
        <v>0</v>
      </c>
      <c r="E122" s="40">
        <v>0.0</v>
      </c>
      <c r="F122" s="41">
        <v>0.0</v>
      </c>
      <c r="G122" s="35">
        <f t="shared" si="34"/>
        <v>0</v>
      </c>
      <c r="H122" s="84"/>
      <c r="I122" s="42"/>
      <c r="J122" s="4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ht="15.75" customHeight="1">
      <c r="A123" s="2"/>
      <c r="B123" s="30" t="s">
        <v>190</v>
      </c>
      <c r="C123" s="39" t="s">
        <v>191</v>
      </c>
      <c r="D123" s="32" t="s">
        <v>0</v>
      </c>
      <c r="E123" s="40">
        <v>0.0</v>
      </c>
      <c r="F123" s="41">
        <v>0.0</v>
      </c>
      <c r="G123" s="35">
        <f t="shared" si="34"/>
        <v>0</v>
      </c>
      <c r="H123" s="84"/>
      <c r="I123" s="42"/>
      <c r="J123" s="4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ht="15.75" customHeight="1">
      <c r="A124" s="2"/>
      <c r="B124" s="30" t="s">
        <v>192</v>
      </c>
      <c r="C124" s="39" t="s">
        <v>193</v>
      </c>
      <c r="D124" s="32" t="s">
        <v>0</v>
      </c>
      <c r="E124" s="40">
        <v>0.0</v>
      </c>
      <c r="F124" s="41">
        <v>0.0</v>
      </c>
      <c r="G124" s="35">
        <f t="shared" si="34"/>
        <v>0</v>
      </c>
      <c r="H124" s="84"/>
      <c r="I124" s="42"/>
      <c r="J124" s="4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ht="15.75" customHeight="1">
      <c r="A125" s="2"/>
      <c r="B125" s="30" t="s">
        <v>194</v>
      </c>
      <c r="C125" s="39" t="s">
        <v>195</v>
      </c>
      <c r="D125" s="32" t="s">
        <v>0</v>
      </c>
      <c r="E125" s="40">
        <v>0.0</v>
      </c>
      <c r="F125" s="41">
        <v>0.0</v>
      </c>
      <c r="G125" s="35">
        <f t="shared" si="34"/>
        <v>0</v>
      </c>
      <c r="H125" s="84"/>
      <c r="I125" s="42"/>
      <c r="J125" s="4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ht="15.75" customHeight="1">
      <c r="A126" s="2"/>
      <c r="B126" s="30" t="s">
        <v>196</v>
      </c>
      <c r="C126" s="39" t="s">
        <v>197</v>
      </c>
      <c r="D126" s="32" t="s">
        <v>0</v>
      </c>
      <c r="E126" s="40">
        <v>0.0</v>
      </c>
      <c r="F126" s="41">
        <v>0.0</v>
      </c>
      <c r="G126" s="35">
        <f t="shared" si="34"/>
        <v>0</v>
      </c>
      <c r="H126" s="84"/>
      <c r="I126" s="42"/>
      <c r="J126" s="4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ht="15.75" customHeight="1">
      <c r="A127" s="2"/>
      <c r="B127" s="30"/>
      <c r="C127" s="89"/>
      <c r="D127" s="57"/>
      <c r="E127" s="57"/>
      <c r="F127" s="57"/>
      <c r="G127" s="57"/>
      <c r="H127" s="84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ht="15.75" customHeight="1">
      <c r="A128" s="2"/>
      <c r="B128" s="58">
        <v>3.6</v>
      </c>
      <c r="C128" s="81" t="s">
        <v>198</v>
      </c>
      <c r="D128" s="82"/>
      <c r="E128" s="83"/>
      <c r="F128" s="84"/>
      <c r="G128" s="84"/>
      <c r="H128" s="94">
        <f>SUM(G129:G131)</f>
        <v>0</v>
      </c>
      <c r="I128" s="105">
        <f t="shared" ref="I128:J128" si="35">SUM(I129:I131)</f>
        <v>0</v>
      </c>
      <c r="J128" s="106">
        <f t="shared" si="35"/>
        <v>0</v>
      </c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ht="15.75" customHeight="1">
      <c r="A129" s="2"/>
      <c r="B129" s="30" t="s">
        <v>199</v>
      </c>
      <c r="C129" s="39" t="s">
        <v>75</v>
      </c>
      <c r="D129" s="86" t="s">
        <v>0</v>
      </c>
      <c r="E129" s="40">
        <v>0.0</v>
      </c>
      <c r="F129" s="41">
        <v>0.0</v>
      </c>
      <c r="G129" s="35">
        <f t="shared" ref="G129:G131" si="36">E129*F129</f>
        <v>0</v>
      </c>
      <c r="H129" s="84"/>
      <c r="I129" s="42"/>
      <c r="J129" s="4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ht="15.75" customHeight="1">
      <c r="A130" s="2"/>
      <c r="B130" s="30" t="s">
        <v>200</v>
      </c>
      <c r="C130" s="107" t="s">
        <v>201</v>
      </c>
      <c r="D130" s="86" t="s">
        <v>0</v>
      </c>
      <c r="E130" s="40">
        <v>0.0</v>
      </c>
      <c r="F130" s="41">
        <v>0.0</v>
      </c>
      <c r="G130" s="35">
        <f t="shared" si="36"/>
        <v>0</v>
      </c>
      <c r="H130" s="84"/>
      <c r="I130" s="42"/>
      <c r="J130" s="4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ht="15.75" customHeight="1">
      <c r="A131" s="2"/>
      <c r="B131" s="30" t="s">
        <v>202</v>
      </c>
      <c r="C131" s="39" t="s">
        <v>203</v>
      </c>
      <c r="D131" s="32" t="s">
        <v>0</v>
      </c>
      <c r="E131" s="40">
        <v>0.0</v>
      </c>
      <c r="F131" s="41">
        <v>0.0</v>
      </c>
      <c r="G131" s="35">
        <f t="shared" si="36"/>
        <v>0</v>
      </c>
      <c r="H131" s="84"/>
      <c r="I131" s="42"/>
      <c r="J131" s="4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ht="15.75" customHeight="1">
      <c r="A132" s="2"/>
      <c r="B132" s="30"/>
      <c r="C132" s="89"/>
      <c r="D132" s="57"/>
      <c r="E132" s="57"/>
      <c r="F132" s="57"/>
      <c r="G132" s="57"/>
      <c r="H132" s="84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ht="22.5" customHeight="1">
      <c r="A133" s="2"/>
      <c r="B133" s="58">
        <v>3.7</v>
      </c>
      <c r="C133" s="81" t="s">
        <v>204</v>
      </c>
      <c r="D133" s="82"/>
      <c r="E133" s="83"/>
      <c r="F133" s="84"/>
      <c r="G133" s="84"/>
      <c r="H133" s="94">
        <f>SUM(G134:G141)</f>
        <v>0</v>
      </c>
      <c r="I133" s="105">
        <f t="shared" ref="I133:J133" si="37">SUM(I134:I141)</f>
        <v>0</v>
      </c>
      <c r="J133" s="106">
        <f t="shared" si="37"/>
        <v>0</v>
      </c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ht="15.75" customHeight="1">
      <c r="A134" s="2"/>
      <c r="B134" s="30" t="s">
        <v>205</v>
      </c>
      <c r="C134" s="39" t="s">
        <v>206</v>
      </c>
      <c r="D134" s="86" t="s">
        <v>0</v>
      </c>
      <c r="E134" s="40">
        <v>0.0</v>
      </c>
      <c r="F134" s="41">
        <v>0.0</v>
      </c>
      <c r="G134" s="35">
        <f t="shared" ref="G134:G141" si="38">E134*F134</f>
        <v>0</v>
      </c>
      <c r="H134" s="84"/>
      <c r="I134" s="42"/>
      <c r="J134" s="4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ht="15.75" customHeight="1">
      <c r="A135" s="2"/>
      <c r="B135" s="30" t="s">
        <v>207</v>
      </c>
      <c r="C135" s="39" t="s">
        <v>208</v>
      </c>
      <c r="D135" s="32" t="s">
        <v>0</v>
      </c>
      <c r="E135" s="40">
        <v>0.0</v>
      </c>
      <c r="F135" s="41">
        <v>0.0</v>
      </c>
      <c r="G135" s="35">
        <f t="shared" si="38"/>
        <v>0</v>
      </c>
      <c r="H135" s="84"/>
      <c r="I135" s="42"/>
      <c r="J135" s="4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ht="15.75" customHeight="1">
      <c r="A136" s="2"/>
      <c r="B136" s="30" t="s">
        <v>209</v>
      </c>
      <c r="C136" s="39" t="s">
        <v>210</v>
      </c>
      <c r="D136" s="32" t="s">
        <v>0</v>
      </c>
      <c r="E136" s="40">
        <v>0.0</v>
      </c>
      <c r="F136" s="41">
        <v>0.0</v>
      </c>
      <c r="G136" s="35">
        <f t="shared" si="38"/>
        <v>0</v>
      </c>
      <c r="H136" s="84"/>
      <c r="I136" s="42"/>
      <c r="J136" s="4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ht="31.5" customHeight="1">
      <c r="A137" s="2"/>
      <c r="B137" s="30" t="s">
        <v>211</v>
      </c>
      <c r="C137" s="39" t="s">
        <v>212</v>
      </c>
      <c r="D137" s="32" t="s">
        <v>0</v>
      </c>
      <c r="E137" s="40">
        <v>0.0</v>
      </c>
      <c r="F137" s="41">
        <v>0.0</v>
      </c>
      <c r="G137" s="35">
        <f t="shared" si="38"/>
        <v>0</v>
      </c>
      <c r="H137" s="84"/>
      <c r="I137" s="42"/>
      <c r="J137" s="4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ht="15.75" customHeight="1">
      <c r="A138" s="2"/>
      <c r="B138" s="30" t="s">
        <v>213</v>
      </c>
      <c r="C138" s="39" t="s">
        <v>214</v>
      </c>
      <c r="D138" s="32" t="s">
        <v>0</v>
      </c>
      <c r="E138" s="40">
        <v>0.0</v>
      </c>
      <c r="F138" s="41">
        <v>0.0</v>
      </c>
      <c r="G138" s="35">
        <f t="shared" si="38"/>
        <v>0</v>
      </c>
      <c r="H138" s="84"/>
      <c r="I138" s="42"/>
      <c r="J138" s="4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ht="15.75" customHeight="1">
      <c r="A139" s="2"/>
      <c r="B139" s="30" t="s">
        <v>215</v>
      </c>
      <c r="C139" s="102" t="s">
        <v>216</v>
      </c>
      <c r="D139" s="32" t="s">
        <v>0</v>
      </c>
      <c r="E139" s="40">
        <v>0.0</v>
      </c>
      <c r="F139" s="41">
        <v>0.0</v>
      </c>
      <c r="G139" s="35">
        <f t="shared" si="38"/>
        <v>0</v>
      </c>
      <c r="H139" s="84"/>
      <c r="I139" s="42"/>
      <c r="J139" s="4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ht="15.75" customHeight="1">
      <c r="A140" s="2"/>
      <c r="B140" s="30" t="s">
        <v>217</v>
      </c>
      <c r="C140" s="39" t="s">
        <v>218</v>
      </c>
      <c r="D140" s="32" t="s">
        <v>0</v>
      </c>
      <c r="E140" s="40">
        <v>0.0</v>
      </c>
      <c r="F140" s="41">
        <v>0.0</v>
      </c>
      <c r="G140" s="35">
        <f t="shared" si="38"/>
        <v>0</v>
      </c>
      <c r="H140" s="84"/>
      <c r="I140" s="42"/>
      <c r="J140" s="4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ht="15.75" customHeight="1">
      <c r="A141" s="2"/>
      <c r="B141" s="30" t="s">
        <v>219</v>
      </c>
      <c r="C141" s="39" t="s">
        <v>220</v>
      </c>
      <c r="D141" s="32" t="s">
        <v>0</v>
      </c>
      <c r="E141" s="40">
        <v>0.0</v>
      </c>
      <c r="F141" s="41">
        <v>0.0</v>
      </c>
      <c r="G141" s="35">
        <f t="shared" si="38"/>
        <v>0</v>
      </c>
      <c r="H141" s="84"/>
      <c r="I141" s="42"/>
      <c r="J141" s="4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ht="15.75" customHeight="1">
      <c r="A142" s="2"/>
      <c r="B142" s="30"/>
      <c r="C142" s="89"/>
      <c r="D142" s="57"/>
      <c r="E142" s="57"/>
      <c r="F142" s="57"/>
      <c r="G142" s="57"/>
      <c r="H142" s="84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ht="27.0" customHeight="1">
      <c r="A143" s="2"/>
      <c r="B143" s="58">
        <v>3.8</v>
      </c>
      <c r="C143" s="108" t="s">
        <v>221</v>
      </c>
      <c r="G143" s="84"/>
      <c r="H143" s="94">
        <f>SUM(G144:G149)</f>
        <v>0</v>
      </c>
      <c r="I143" s="105">
        <f t="shared" ref="I143:J143" si="39">SUM(I144:I149)</f>
        <v>0</v>
      </c>
      <c r="J143" s="106">
        <f t="shared" si="39"/>
        <v>0</v>
      </c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ht="21.0" customHeight="1">
      <c r="A144" s="2"/>
      <c r="B144" s="30" t="s">
        <v>222</v>
      </c>
      <c r="C144" s="39" t="s">
        <v>223</v>
      </c>
      <c r="D144" s="86" t="s">
        <v>0</v>
      </c>
      <c r="E144" s="40">
        <v>0.0</v>
      </c>
      <c r="F144" s="41">
        <v>0.0</v>
      </c>
      <c r="G144" s="35">
        <f t="shared" ref="G144:G149" si="40">E144*F144</f>
        <v>0</v>
      </c>
      <c r="H144" s="84"/>
      <c r="I144" s="42"/>
      <c r="J144" s="4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ht="18.0" customHeight="1">
      <c r="A145" s="2"/>
      <c r="B145" s="30" t="s">
        <v>224</v>
      </c>
      <c r="C145" s="39" t="s">
        <v>225</v>
      </c>
      <c r="D145" s="32" t="s">
        <v>0</v>
      </c>
      <c r="E145" s="40">
        <v>0.0</v>
      </c>
      <c r="F145" s="41">
        <v>0.0</v>
      </c>
      <c r="G145" s="35">
        <f t="shared" si="40"/>
        <v>0</v>
      </c>
      <c r="H145" s="84"/>
      <c r="I145" s="42"/>
      <c r="J145" s="4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ht="15.75" customHeight="1">
      <c r="A146" s="2"/>
      <c r="B146" s="30" t="s">
        <v>226</v>
      </c>
      <c r="C146" s="39" t="s">
        <v>227</v>
      </c>
      <c r="D146" s="32" t="s">
        <v>0</v>
      </c>
      <c r="E146" s="40">
        <v>0.0</v>
      </c>
      <c r="F146" s="41">
        <v>0.0</v>
      </c>
      <c r="G146" s="35">
        <f t="shared" si="40"/>
        <v>0</v>
      </c>
      <c r="H146" s="84"/>
      <c r="I146" s="42"/>
      <c r="J146" s="4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ht="15.75" customHeight="1">
      <c r="A147" s="2"/>
      <c r="B147" s="30" t="s">
        <v>228</v>
      </c>
      <c r="C147" s="39" t="s">
        <v>229</v>
      </c>
      <c r="D147" s="32" t="s">
        <v>0</v>
      </c>
      <c r="E147" s="40">
        <v>0.0</v>
      </c>
      <c r="F147" s="41">
        <v>0.0</v>
      </c>
      <c r="G147" s="35">
        <f t="shared" si="40"/>
        <v>0</v>
      </c>
      <c r="H147" s="84"/>
      <c r="I147" s="42"/>
      <c r="J147" s="4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ht="15.75" customHeight="1">
      <c r="A148" s="2"/>
      <c r="B148" s="30" t="s">
        <v>230</v>
      </c>
      <c r="C148" s="39" t="s">
        <v>231</v>
      </c>
      <c r="D148" s="32" t="s">
        <v>0</v>
      </c>
      <c r="E148" s="40">
        <v>0.0</v>
      </c>
      <c r="F148" s="41">
        <v>0.0</v>
      </c>
      <c r="G148" s="35">
        <f t="shared" si="40"/>
        <v>0</v>
      </c>
      <c r="H148" s="84"/>
      <c r="I148" s="42"/>
      <c r="J148" s="4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ht="15.75" customHeight="1">
      <c r="A149" s="2"/>
      <c r="B149" s="30" t="s">
        <v>232</v>
      </c>
      <c r="C149" s="39" t="s">
        <v>233</v>
      </c>
      <c r="D149" s="32" t="s">
        <v>0</v>
      </c>
      <c r="E149" s="40">
        <v>0.0</v>
      </c>
      <c r="F149" s="41">
        <v>0.0</v>
      </c>
      <c r="G149" s="35">
        <f t="shared" si="40"/>
        <v>0</v>
      </c>
      <c r="H149" s="84"/>
      <c r="I149" s="42"/>
      <c r="J149" s="4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ht="15.75" customHeight="1">
      <c r="A150" s="2"/>
      <c r="B150" s="30"/>
      <c r="C150" s="89"/>
      <c r="D150" s="57"/>
      <c r="E150" s="57"/>
      <c r="F150" s="57"/>
      <c r="G150" s="57"/>
      <c r="H150" s="84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ht="15.75" customHeight="1">
      <c r="A151" s="2"/>
      <c r="B151" s="58">
        <v>3.9</v>
      </c>
      <c r="C151" s="81" t="s">
        <v>234</v>
      </c>
      <c r="D151" s="82"/>
      <c r="E151" s="83"/>
      <c r="F151" s="84"/>
      <c r="G151" s="84"/>
      <c r="H151" s="94">
        <f>SUM(G152:G153)</f>
        <v>0</v>
      </c>
      <c r="I151" s="105">
        <f t="shared" ref="I151:J151" si="41">SUM(I152:I153)</f>
        <v>0</v>
      </c>
      <c r="J151" s="106">
        <f t="shared" si="41"/>
        <v>0</v>
      </c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ht="15.75" customHeight="1">
      <c r="A152" s="2"/>
      <c r="B152" s="30" t="s">
        <v>235</v>
      </c>
      <c r="C152" s="102" t="s">
        <v>236</v>
      </c>
      <c r="D152" s="86" t="s">
        <v>0</v>
      </c>
      <c r="E152" s="40">
        <v>0.0</v>
      </c>
      <c r="F152" s="41">
        <v>0.0</v>
      </c>
      <c r="G152" s="35">
        <f t="shared" ref="G152:G153" si="42">E152*F152</f>
        <v>0</v>
      </c>
      <c r="H152" s="84"/>
      <c r="I152" s="42"/>
      <c r="J152" s="4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ht="15.75" customHeight="1">
      <c r="A153" s="2"/>
      <c r="B153" s="30" t="s">
        <v>237</v>
      </c>
      <c r="C153" s="102" t="s">
        <v>238</v>
      </c>
      <c r="D153" s="32" t="s">
        <v>0</v>
      </c>
      <c r="E153" s="40">
        <v>0.0</v>
      </c>
      <c r="F153" s="41">
        <v>0.0</v>
      </c>
      <c r="G153" s="35">
        <f t="shared" si="42"/>
        <v>0</v>
      </c>
      <c r="H153" s="84"/>
      <c r="I153" s="42"/>
      <c r="J153" s="4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ht="15.75" customHeight="1">
      <c r="A154" s="2"/>
      <c r="B154" s="30"/>
      <c r="C154" s="89"/>
      <c r="D154" s="57"/>
      <c r="E154" s="57"/>
      <c r="F154" s="57"/>
      <c r="G154" s="57"/>
      <c r="H154" s="84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ht="15.75" customHeight="1">
      <c r="A155" s="2"/>
      <c r="B155" s="109">
        <v>3.1</v>
      </c>
      <c r="C155" s="81" t="s">
        <v>239</v>
      </c>
      <c r="D155" s="82"/>
      <c r="E155" s="83"/>
      <c r="F155" s="84"/>
      <c r="G155" s="84"/>
      <c r="H155" s="94">
        <f>SUM(G156:G157)</f>
        <v>0</v>
      </c>
      <c r="I155" s="105">
        <f t="shared" ref="I155:J155" si="43">SUM(I156:I157)</f>
        <v>0</v>
      </c>
      <c r="J155" s="106">
        <f t="shared" si="43"/>
        <v>0</v>
      </c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ht="15.75" customHeight="1">
      <c r="A156" s="2"/>
      <c r="B156" s="30" t="s">
        <v>240</v>
      </c>
      <c r="C156" s="39" t="s">
        <v>241</v>
      </c>
      <c r="D156" s="86" t="s">
        <v>0</v>
      </c>
      <c r="E156" s="40">
        <v>0.0</v>
      </c>
      <c r="F156" s="41">
        <v>0.0</v>
      </c>
      <c r="G156" s="35">
        <f t="shared" ref="G156:G157" si="44">E156*F156</f>
        <v>0</v>
      </c>
      <c r="H156" s="84"/>
      <c r="I156" s="42"/>
      <c r="J156" s="4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ht="15.75" customHeight="1">
      <c r="A157" s="2"/>
      <c r="B157" s="30" t="s">
        <v>242</v>
      </c>
      <c r="C157" s="39" t="s">
        <v>243</v>
      </c>
      <c r="D157" s="32" t="s">
        <v>0</v>
      </c>
      <c r="E157" s="40">
        <v>0.0</v>
      </c>
      <c r="F157" s="41">
        <v>0.0</v>
      </c>
      <c r="G157" s="35">
        <f t="shared" si="44"/>
        <v>0</v>
      </c>
      <c r="H157" s="84"/>
      <c r="I157" s="42"/>
      <c r="J157" s="4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ht="15.75" customHeight="1">
      <c r="A158" s="2"/>
      <c r="B158" s="30"/>
      <c r="C158" s="89"/>
      <c r="D158" s="57"/>
      <c r="E158" s="57"/>
      <c r="F158" s="57"/>
      <c r="G158" s="57"/>
      <c r="H158" s="84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ht="15.75" customHeight="1">
      <c r="A159" s="2"/>
      <c r="B159" s="58">
        <v>3.11</v>
      </c>
      <c r="C159" s="81" t="s">
        <v>96</v>
      </c>
      <c r="D159" s="82"/>
      <c r="E159" s="83"/>
      <c r="F159" s="84"/>
      <c r="G159" s="84"/>
      <c r="H159" s="94">
        <f>SUM(G160:G169)</f>
        <v>0</v>
      </c>
      <c r="I159" s="105">
        <f t="shared" ref="I159:J159" si="45">SUM(I160:I169)</f>
        <v>0</v>
      </c>
      <c r="J159" s="106">
        <f t="shared" si="45"/>
        <v>0</v>
      </c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ht="15.75" customHeight="1">
      <c r="A160" s="2"/>
      <c r="B160" s="30" t="s">
        <v>244</v>
      </c>
      <c r="C160" s="39" t="s">
        <v>98</v>
      </c>
      <c r="D160" s="86" t="s">
        <v>0</v>
      </c>
      <c r="E160" s="40">
        <v>0.0</v>
      </c>
      <c r="F160" s="41">
        <v>0.0</v>
      </c>
      <c r="G160" s="35">
        <f t="shared" ref="G160:G169" si="46">E160*F160</f>
        <v>0</v>
      </c>
      <c r="H160" s="84"/>
      <c r="I160" s="42"/>
      <c r="J160" s="4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ht="15.75" customHeight="1">
      <c r="A161" s="2"/>
      <c r="B161" s="30" t="s">
        <v>245</v>
      </c>
      <c r="C161" s="39" t="s">
        <v>246</v>
      </c>
      <c r="D161" s="32" t="s">
        <v>0</v>
      </c>
      <c r="E161" s="40">
        <v>0.0</v>
      </c>
      <c r="F161" s="41">
        <v>0.0</v>
      </c>
      <c r="G161" s="35">
        <f t="shared" si="46"/>
        <v>0</v>
      </c>
      <c r="H161" s="84"/>
      <c r="I161" s="42"/>
      <c r="J161" s="4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ht="15.75" customHeight="1">
      <c r="A162" s="2"/>
      <c r="B162" s="30" t="s">
        <v>247</v>
      </c>
      <c r="C162" s="39" t="s">
        <v>248</v>
      </c>
      <c r="D162" s="32" t="s">
        <v>0</v>
      </c>
      <c r="E162" s="40">
        <v>0.0</v>
      </c>
      <c r="F162" s="41">
        <v>0.0</v>
      </c>
      <c r="G162" s="35">
        <f t="shared" si="46"/>
        <v>0</v>
      </c>
      <c r="H162" s="84"/>
      <c r="I162" s="42"/>
      <c r="J162" s="4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ht="15.75" customHeight="1">
      <c r="A163" s="2"/>
      <c r="B163" s="30" t="s">
        <v>249</v>
      </c>
      <c r="C163" s="39" t="s">
        <v>250</v>
      </c>
      <c r="D163" s="32" t="s">
        <v>0</v>
      </c>
      <c r="E163" s="40">
        <v>0.0</v>
      </c>
      <c r="F163" s="41">
        <v>0.0</v>
      </c>
      <c r="G163" s="35">
        <f t="shared" si="46"/>
        <v>0</v>
      </c>
      <c r="H163" s="84"/>
      <c r="I163" s="42"/>
      <c r="J163" s="4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ht="15.75" customHeight="1">
      <c r="A164" s="2"/>
      <c r="B164" s="30" t="s">
        <v>251</v>
      </c>
      <c r="C164" s="39" t="s">
        <v>252</v>
      </c>
      <c r="D164" s="32" t="s">
        <v>0</v>
      </c>
      <c r="E164" s="40">
        <v>0.0</v>
      </c>
      <c r="F164" s="41">
        <v>0.0</v>
      </c>
      <c r="G164" s="35">
        <f t="shared" si="46"/>
        <v>0</v>
      </c>
      <c r="H164" s="84"/>
      <c r="I164" s="42"/>
      <c r="J164" s="4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ht="15.75" customHeight="1">
      <c r="A165" s="2"/>
      <c r="B165" s="30" t="s">
        <v>253</v>
      </c>
      <c r="C165" s="39" t="s">
        <v>104</v>
      </c>
      <c r="D165" s="32" t="s">
        <v>0</v>
      </c>
      <c r="E165" s="40">
        <v>0.0</v>
      </c>
      <c r="F165" s="41">
        <v>0.0</v>
      </c>
      <c r="G165" s="35">
        <f t="shared" si="46"/>
        <v>0</v>
      </c>
      <c r="H165" s="84"/>
      <c r="I165" s="42"/>
      <c r="J165" s="4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ht="15.75" customHeight="1">
      <c r="A166" s="2"/>
      <c r="B166" s="30" t="s">
        <v>254</v>
      </c>
      <c r="C166" s="39" t="s">
        <v>255</v>
      </c>
      <c r="D166" s="32" t="s">
        <v>0</v>
      </c>
      <c r="E166" s="40">
        <v>0.0</v>
      </c>
      <c r="F166" s="41">
        <v>0.0</v>
      </c>
      <c r="G166" s="35">
        <f t="shared" si="46"/>
        <v>0</v>
      </c>
      <c r="H166" s="84"/>
      <c r="I166" s="42"/>
      <c r="J166" s="4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ht="15.75" customHeight="1">
      <c r="A167" s="2"/>
      <c r="B167" s="30" t="s">
        <v>256</v>
      </c>
      <c r="C167" s="39" t="s">
        <v>257</v>
      </c>
      <c r="D167" s="32" t="s">
        <v>0</v>
      </c>
      <c r="E167" s="40">
        <v>0.0</v>
      </c>
      <c r="F167" s="41">
        <v>0.0</v>
      </c>
      <c r="G167" s="35">
        <f t="shared" si="46"/>
        <v>0</v>
      </c>
      <c r="H167" s="84"/>
      <c r="I167" s="42"/>
      <c r="J167" s="4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ht="15.75" customHeight="1">
      <c r="A168" s="2"/>
      <c r="B168" s="30" t="s">
        <v>258</v>
      </c>
      <c r="C168" s="63" t="s">
        <v>259</v>
      </c>
      <c r="D168" s="32" t="s">
        <v>0</v>
      </c>
      <c r="E168" s="40">
        <v>0.0</v>
      </c>
      <c r="F168" s="41">
        <v>0.0</v>
      </c>
      <c r="G168" s="35">
        <f t="shared" si="46"/>
        <v>0</v>
      </c>
      <c r="H168" s="84"/>
      <c r="I168" s="42"/>
      <c r="J168" s="4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ht="15.75" customHeight="1">
      <c r="A169" s="2"/>
      <c r="B169" s="30" t="s">
        <v>260</v>
      </c>
      <c r="C169" s="63"/>
      <c r="D169" s="110" t="s">
        <v>0</v>
      </c>
      <c r="E169" s="64">
        <v>0.0</v>
      </c>
      <c r="F169" s="65">
        <v>0.0</v>
      </c>
      <c r="G169" s="69">
        <f t="shared" si="46"/>
        <v>0</v>
      </c>
      <c r="H169" s="84"/>
      <c r="I169" s="42"/>
      <c r="J169" s="4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ht="16.5" customHeight="1">
      <c r="A170" s="2"/>
      <c r="B170" s="30"/>
      <c r="C170" s="89"/>
      <c r="D170" s="57"/>
      <c r="E170" s="57"/>
      <c r="F170" s="57"/>
      <c r="G170" s="57"/>
      <c r="H170" s="84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ht="15.75" customHeight="1">
      <c r="A171" s="2"/>
      <c r="B171" s="70"/>
      <c r="C171" s="111"/>
      <c r="D171" s="91"/>
      <c r="E171" s="92"/>
      <c r="F171" s="93"/>
      <c r="G171" s="93"/>
      <c r="H171" s="84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ht="18.75" customHeight="1">
      <c r="A172" s="2"/>
      <c r="B172" s="18">
        <v>4.0</v>
      </c>
      <c r="C172" s="76" t="s">
        <v>261</v>
      </c>
      <c r="D172" s="77"/>
      <c r="E172" s="78"/>
      <c r="F172" s="79"/>
      <c r="G172" s="79"/>
      <c r="H172" s="79">
        <f t="shared" ref="H172:J172" si="47">SUM(H173+H179+H186+H197+H205+H213+H219+H222)</f>
        <v>0</v>
      </c>
      <c r="I172" s="79">
        <f t="shared" si="47"/>
        <v>0</v>
      </c>
      <c r="J172" s="79">
        <f t="shared" si="47"/>
        <v>0</v>
      </c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ht="15.75" customHeight="1">
      <c r="A173" s="2"/>
      <c r="B173" s="23">
        <v>4.1</v>
      </c>
      <c r="C173" s="81" t="s">
        <v>262</v>
      </c>
      <c r="D173" s="82"/>
      <c r="E173" s="83"/>
      <c r="F173" s="84"/>
      <c r="G173" s="84"/>
      <c r="H173" s="27">
        <f>SUM(G174:G177)</f>
        <v>0</v>
      </c>
      <c r="I173" s="105">
        <f t="shared" ref="I173:J173" si="48">SUM(I174:I177)</f>
        <v>0</v>
      </c>
      <c r="J173" s="106">
        <f t="shared" si="48"/>
        <v>0</v>
      </c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ht="15.75" customHeight="1">
      <c r="A174" s="2"/>
      <c r="B174" s="30" t="s">
        <v>263</v>
      </c>
      <c r="C174" s="39" t="s">
        <v>264</v>
      </c>
      <c r="D174" s="86" t="s">
        <v>0</v>
      </c>
      <c r="E174" s="40">
        <v>0.0</v>
      </c>
      <c r="F174" s="41">
        <v>0.0</v>
      </c>
      <c r="G174" s="35">
        <f t="shared" ref="G174:G177" si="49">E174*F174</f>
        <v>0</v>
      </c>
      <c r="H174" s="84"/>
      <c r="I174" s="42"/>
      <c r="J174" s="4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ht="15.75" customHeight="1">
      <c r="A175" s="2"/>
      <c r="B175" s="30" t="s">
        <v>265</v>
      </c>
      <c r="C175" s="39" t="s">
        <v>266</v>
      </c>
      <c r="D175" s="86" t="s">
        <v>0</v>
      </c>
      <c r="E175" s="40">
        <v>0.0</v>
      </c>
      <c r="F175" s="41">
        <v>0.0</v>
      </c>
      <c r="G175" s="35">
        <f t="shared" si="49"/>
        <v>0</v>
      </c>
      <c r="H175" s="84"/>
      <c r="I175" s="42"/>
      <c r="J175" s="4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ht="15.75" customHeight="1">
      <c r="A176" s="2"/>
      <c r="B176" s="30" t="s">
        <v>267</v>
      </c>
      <c r="C176" s="39" t="s">
        <v>268</v>
      </c>
      <c r="D176" s="86" t="s">
        <v>0</v>
      </c>
      <c r="E176" s="40">
        <v>0.0</v>
      </c>
      <c r="F176" s="41">
        <v>0.0</v>
      </c>
      <c r="G176" s="35">
        <f t="shared" si="49"/>
        <v>0</v>
      </c>
      <c r="H176" s="84"/>
      <c r="I176" s="42"/>
      <c r="J176" s="4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ht="15.75" customHeight="1">
      <c r="A177" s="2"/>
      <c r="B177" s="30" t="s">
        <v>269</v>
      </c>
      <c r="C177" s="39" t="s">
        <v>270</v>
      </c>
      <c r="D177" s="86" t="s">
        <v>0</v>
      </c>
      <c r="E177" s="40">
        <v>0.0</v>
      </c>
      <c r="F177" s="41">
        <v>0.0</v>
      </c>
      <c r="G177" s="35">
        <f t="shared" si="49"/>
        <v>0</v>
      </c>
      <c r="H177" s="84"/>
      <c r="I177" s="42"/>
      <c r="J177" s="4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ht="15.75" customHeight="1">
      <c r="A178" s="2"/>
      <c r="B178" s="30"/>
      <c r="C178" s="56"/>
      <c r="D178" s="57"/>
      <c r="E178" s="57"/>
      <c r="F178" s="57"/>
      <c r="G178" s="57"/>
      <c r="H178" s="84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ht="15.75" customHeight="1">
      <c r="A179" s="2"/>
      <c r="B179" s="58">
        <v>4.2</v>
      </c>
      <c r="C179" s="112" t="s">
        <v>271</v>
      </c>
      <c r="D179" s="57"/>
      <c r="E179" s="57"/>
      <c r="F179" s="57"/>
      <c r="G179" s="60"/>
      <c r="H179" s="94">
        <f>SUM(G180:G184)</f>
        <v>0</v>
      </c>
      <c r="I179" s="105">
        <f t="shared" ref="I179:J179" si="50">SUM(I180:I184)</f>
        <v>0</v>
      </c>
      <c r="J179" s="106">
        <f t="shared" si="50"/>
        <v>0</v>
      </c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ht="15.75" customHeight="1">
      <c r="A180" s="2"/>
      <c r="B180" s="30" t="s">
        <v>272</v>
      </c>
      <c r="C180" s="39" t="s">
        <v>273</v>
      </c>
      <c r="D180" s="86" t="s">
        <v>0</v>
      </c>
      <c r="E180" s="40">
        <v>0.0</v>
      </c>
      <c r="F180" s="41">
        <v>0.0</v>
      </c>
      <c r="G180" s="35">
        <f t="shared" ref="G180:G184" si="51">E180*F180</f>
        <v>0</v>
      </c>
      <c r="H180" s="84"/>
      <c r="I180" s="42"/>
      <c r="J180" s="4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ht="15.75" customHeight="1">
      <c r="A181" s="2"/>
      <c r="B181" s="30" t="s">
        <v>274</v>
      </c>
      <c r="C181" s="39" t="s">
        <v>275</v>
      </c>
      <c r="D181" s="86" t="s">
        <v>0</v>
      </c>
      <c r="E181" s="40">
        <v>0.0</v>
      </c>
      <c r="F181" s="41">
        <v>0.0</v>
      </c>
      <c r="G181" s="35">
        <f t="shared" si="51"/>
        <v>0</v>
      </c>
      <c r="H181" s="84"/>
      <c r="I181" s="42"/>
      <c r="J181" s="4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ht="15.75" customHeight="1">
      <c r="A182" s="2"/>
      <c r="B182" s="30" t="s">
        <v>276</v>
      </c>
      <c r="C182" s="39" t="s">
        <v>277</v>
      </c>
      <c r="D182" s="86" t="s">
        <v>0</v>
      </c>
      <c r="E182" s="40">
        <v>0.0</v>
      </c>
      <c r="F182" s="41">
        <v>0.0</v>
      </c>
      <c r="G182" s="35">
        <f t="shared" si="51"/>
        <v>0</v>
      </c>
      <c r="H182" s="84"/>
      <c r="I182" s="42"/>
      <c r="J182" s="4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ht="15.75" customHeight="1">
      <c r="A183" s="2"/>
      <c r="B183" s="30" t="s">
        <v>278</v>
      </c>
      <c r="C183" s="39" t="s">
        <v>279</v>
      </c>
      <c r="D183" s="86" t="s">
        <v>0</v>
      </c>
      <c r="E183" s="40">
        <v>0.0</v>
      </c>
      <c r="F183" s="41">
        <v>0.0</v>
      </c>
      <c r="G183" s="35">
        <f t="shared" si="51"/>
        <v>0</v>
      </c>
      <c r="H183" s="101"/>
      <c r="I183" s="42"/>
      <c r="J183" s="4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ht="15.75" customHeight="1">
      <c r="A184" s="2"/>
      <c r="B184" s="30" t="s">
        <v>280</v>
      </c>
      <c r="C184" s="39" t="s">
        <v>281</v>
      </c>
      <c r="D184" s="86" t="s">
        <v>0</v>
      </c>
      <c r="E184" s="40">
        <v>0.0</v>
      </c>
      <c r="F184" s="41">
        <v>0.0</v>
      </c>
      <c r="G184" s="35">
        <f t="shared" si="51"/>
        <v>0</v>
      </c>
      <c r="H184" s="84"/>
      <c r="I184" s="42"/>
      <c r="J184" s="4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ht="15.75" customHeight="1">
      <c r="A185" s="2"/>
      <c r="B185" s="30"/>
      <c r="C185" s="56"/>
      <c r="D185" s="57"/>
      <c r="E185" s="57"/>
      <c r="F185" s="57"/>
      <c r="G185" s="57"/>
      <c r="H185" s="84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ht="15.75" customHeight="1">
      <c r="A186" s="2"/>
      <c r="B186" s="58">
        <v>4.3</v>
      </c>
      <c r="C186" s="112" t="s">
        <v>282</v>
      </c>
      <c r="D186" s="57"/>
      <c r="E186" s="57"/>
      <c r="F186" s="57"/>
      <c r="G186" s="60"/>
      <c r="H186" s="94">
        <f>SUM(G187:G195)</f>
        <v>0</v>
      </c>
      <c r="I186" s="105">
        <f t="shared" ref="I186:J186" si="52">SUM(I187:I195)</f>
        <v>0</v>
      </c>
      <c r="J186" s="106">
        <f t="shared" si="52"/>
        <v>0</v>
      </c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ht="15.75" customHeight="1">
      <c r="A187" s="2"/>
      <c r="B187" s="30" t="s">
        <v>283</v>
      </c>
      <c r="C187" s="113" t="s">
        <v>284</v>
      </c>
      <c r="D187" s="86" t="s">
        <v>0</v>
      </c>
      <c r="E187" s="40">
        <v>0.0</v>
      </c>
      <c r="F187" s="41">
        <v>0.0</v>
      </c>
      <c r="G187" s="35">
        <f t="shared" ref="G187:G195" si="53">E187*F187</f>
        <v>0</v>
      </c>
      <c r="H187" s="84"/>
      <c r="I187" s="42"/>
      <c r="J187" s="4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ht="15.75" customHeight="1">
      <c r="A188" s="2"/>
      <c r="B188" s="30" t="s">
        <v>285</v>
      </c>
      <c r="C188" s="113" t="s">
        <v>286</v>
      </c>
      <c r="D188" s="86" t="s">
        <v>0</v>
      </c>
      <c r="E188" s="40">
        <v>0.0</v>
      </c>
      <c r="F188" s="41">
        <v>0.0</v>
      </c>
      <c r="G188" s="35">
        <f t="shared" si="53"/>
        <v>0</v>
      </c>
      <c r="H188" s="84"/>
      <c r="I188" s="42"/>
      <c r="J188" s="4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ht="15.75" customHeight="1">
      <c r="A189" s="2"/>
      <c r="B189" s="30" t="s">
        <v>287</v>
      </c>
      <c r="C189" s="113" t="s">
        <v>288</v>
      </c>
      <c r="D189" s="86" t="s">
        <v>0</v>
      </c>
      <c r="E189" s="40">
        <v>0.0</v>
      </c>
      <c r="F189" s="41">
        <v>0.0</v>
      </c>
      <c r="G189" s="35">
        <f t="shared" si="53"/>
        <v>0</v>
      </c>
      <c r="H189" s="84"/>
      <c r="I189" s="42"/>
      <c r="J189" s="4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ht="15.75" customHeight="1">
      <c r="A190" s="2"/>
      <c r="B190" s="30" t="s">
        <v>289</v>
      </c>
      <c r="C190" s="113" t="s">
        <v>290</v>
      </c>
      <c r="D190" s="86" t="s">
        <v>0</v>
      </c>
      <c r="E190" s="40">
        <v>0.0</v>
      </c>
      <c r="F190" s="41">
        <v>0.0</v>
      </c>
      <c r="G190" s="35">
        <f t="shared" si="53"/>
        <v>0</v>
      </c>
      <c r="H190" s="84"/>
      <c r="I190" s="42"/>
      <c r="J190" s="4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ht="15.75" customHeight="1">
      <c r="A191" s="2"/>
      <c r="B191" s="30" t="s">
        <v>291</v>
      </c>
      <c r="C191" s="113" t="s">
        <v>292</v>
      </c>
      <c r="D191" s="86" t="s">
        <v>0</v>
      </c>
      <c r="E191" s="40">
        <v>0.0</v>
      </c>
      <c r="F191" s="41">
        <v>0.0</v>
      </c>
      <c r="G191" s="35">
        <f t="shared" si="53"/>
        <v>0</v>
      </c>
      <c r="H191" s="84"/>
      <c r="I191" s="42"/>
      <c r="J191" s="4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ht="15.75" customHeight="1">
      <c r="A192" s="2"/>
      <c r="B192" s="30" t="s">
        <v>293</v>
      </c>
      <c r="C192" s="113" t="s">
        <v>294</v>
      </c>
      <c r="D192" s="86" t="s">
        <v>0</v>
      </c>
      <c r="E192" s="40">
        <v>0.0</v>
      </c>
      <c r="F192" s="41">
        <v>0.0</v>
      </c>
      <c r="G192" s="35">
        <f t="shared" si="53"/>
        <v>0</v>
      </c>
      <c r="H192" s="84"/>
      <c r="I192" s="42"/>
      <c r="J192" s="4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ht="31.5" customHeight="1">
      <c r="A193" s="2"/>
      <c r="B193" s="30" t="s">
        <v>295</v>
      </c>
      <c r="C193" s="39" t="s">
        <v>296</v>
      </c>
      <c r="D193" s="86" t="s">
        <v>0</v>
      </c>
      <c r="E193" s="40">
        <v>0.0</v>
      </c>
      <c r="F193" s="41">
        <v>0.0</v>
      </c>
      <c r="G193" s="35">
        <f t="shared" si="53"/>
        <v>0</v>
      </c>
      <c r="H193" s="84"/>
      <c r="I193" s="42"/>
      <c r="J193" s="4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ht="15.75" customHeight="1">
      <c r="A194" s="2"/>
      <c r="B194" s="30" t="s">
        <v>297</v>
      </c>
      <c r="C194" s="39" t="s">
        <v>298</v>
      </c>
      <c r="D194" s="86" t="s">
        <v>0</v>
      </c>
      <c r="E194" s="40">
        <v>0.0</v>
      </c>
      <c r="F194" s="41">
        <v>0.0</v>
      </c>
      <c r="G194" s="35">
        <f t="shared" si="53"/>
        <v>0</v>
      </c>
      <c r="H194" s="84"/>
      <c r="I194" s="42"/>
      <c r="J194" s="4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ht="15.75" customHeight="1">
      <c r="A195" s="2"/>
      <c r="B195" s="30" t="s">
        <v>299</v>
      </c>
      <c r="C195" s="39" t="s">
        <v>300</v>
      </c>
      <c r="D195" s="86" t="s">
        <v>0</v>
      </c>
      <c r="E195" s="40">
        <v>0.0</v>
      </c>
      <c r="F195" s="41">
        <v>0.0</v>
      </c>
      <c r="G195" s="35">
        <f t="shared" si="53"/>
        <v>0</v>
      </c>
      <c r="H195" s="84"/>
      <c r="I195" s="42"/>
      <c r="J195" s="4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ht="15.75" customHeight="1">
      <c r="A196" s="2"/>
      <c r="B196" s="30"/>
      <c r="C196" s="89"/>
      <c r="D196" s="57"/>
      <c r="E196" s="57"/>
      <c r="F196" s="57"/>
      <c r="G196" s="57"/>
      <c r="H196" s="84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ht="15.75" customHeight="1">
      <c r="A197" s="2"/>
      <c r="B197" s="58">
        <v>4.4</v>
      </c>
      <c r="C197" s="112" t="s">
        <v>301</v>
      </c>
      <c r="D197" s="57"/>
      <c r="E197" s="57"/>
      <c r="F197" s="57"/>
      <c r="G197" s="60"/>
      <c r="H197" s="94">
        <f>SUM(G198:G203)</f>
        <v>0</v>
      </c>
      <c r="I197" s="105">
        <f t="shared" ref="I197:J197" si="54">SUM(I198:I203)</f>
        <v>0</v>
      </c>
      <c r="J197" s="106">
        <f t="shared" si="54"/>
        <v>0</v>
      </c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ht="15.75" customHeight="1">
      <c r="A198" s="2"/>
      <c r="B198" s="30" t="s">
        <v>302</v>
      </c>
      <c r="C198" s="114" t="s">
        <v>303</v>
      </c>
      <c r="D198" s="86" t="s">
        <v>0</v>
      </c>
      <c r="E198" s="40">
        <v>0.0</v>
      </c>
      <c r="F198" s="41">
        <v>0.0</v>
      </c>
      <c r="G198" s="35">
        <f t="shared" ref="G198:G203" si="55">E198*F198</f>
        <v>0</v>
      </c>
      <c r="H198" s="84"/>
      <c r="I198" s="42"/>
      <c r="J198" s="4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ht="15.75" customHeight="1">
      <c r="A199" s="2"/>
      <c r="B199" s="30" t="s">
        <v>304</v>
      </c>
      <c r="C199" s="114" t="s">
        <v>305</v>
      </c>
      <c r="D199" s="86" t="s">
        <v>0</v>
      </c>
      <c r="E199" s="40">
        <v>0.0</v>
      </c>
      <c r="F199" s="41">
        <v>0.0</v>
      </c>
      <c r="G199" s="35">
        <f t="shared" si="55"/>
        <v>0</v>
      </c>
      <c r="H199" s="84"/>
      <c r="I199" s="42"/>
      <c r="J199" s="4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ht="15.75" customHeight="1">
      <c r="A200" s="2"/>
      <c r="B200" s="30" t="s">
        <v>306</v>
      </c>
      <c r="C200" s="114" t="s">
        <v>307</v>
      </c>
      <c r="D200" s="86" t="s">
        <v>0</v>
      </c>
      <c r="E200" s="40">
        <v>0.0</v>
      </c>
      <c r="F200" s="41">
        <v>0.0</v>
      </c>
      <c r="G200" s="35">
        <f t="shared" si="55"/>
        <v>0</v>
      </c>
      <c r="H200" s="84"/>
      <c r="I200" s="42"/>
      <c r="J200" s="4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ht="15.75" customHeight="1">
      <c r="A201" s="2"/>
      <c r="B201" s="30" t="s">
        <v>308</v>
      </c>
      <c r="C201" s="114" t="s">
        <v>309</v>
      </c>
      <c r="D201" s="86" t="s">
        <v>0</v>
      </c>
      <c r="E201" s="40">
        <v>0.0</v>
      </c>
      <c r="F201" s="41">
        <v>0.0</v>
      </c>
      <c r="G201" s="35">
        <f t="shared" si="55"/>
        <v>0</v>
      </c>
      <c r="H201" s="84"/>
      <c r="I201" s="42"/>
      <c r="J201" s="4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ht="15.75" customHeight="1">
      <c r="A202" s="2"/>
      <c r="B202" s="30" t="s">
        <v>310</v>
      </c>
      <c r="C202" s="114" t="s">
        <v>311</v>
      </c>
      <c r="D202" s="86" t="s">
        <v>0</v>
      </c>
      <c r="E202" s="40">
        <v>0.0</v>
      </c>
      <c r="F202" s="41">
        <v>0.0</v>
      </c>
      <c r="G202" s="35">
        <f t="shared" si="55"/>
        <v>0</v>
      </c>
      <c r="H202" s="84"/>
      <c r="I202" s="42"/>
      <c r="J202" s="4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ht="15.75" customHeight="1">
      <c r="A203" s="2"/>
      <c r="B203" s="30" t="s">
        <v>312</v>
      </c>
      <c r="C203" s="114" t="s">
        <v>313</v>
      </c>
      <c r="D203" s="86" t="s">
        <v>0</v>
      </c>
      <c r="E203" s="40">
        <v>0.0</v>
      </c>
      <c r="F203" s="41">
        <v>0.0</v>
      </c>
      <c r="G203" s="35">
        <f t="shared" si="55"/>
        <v>0</v>
      </c>
      <c r="H203" s="84"/>
      <c r="I203" s="42"/>
      <c r="J203" s="4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ht="15.75" customHeight="1">
      <c r="A204" s="2"/>
      <c r="B204" s="30"/>
      <c r="C204" s="89"/>
      <c r="D204" s="57"/>
      <c r="E204" s="57"/>
      <c r="F204" s="57"/>
      <c r="G204" s="57"/>
      <c r="H204" s="84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ht="15.75" customHeight="1">
      <c r="A205" s="2"/>
      <c r="B205" s="58">
        <v>4.5</v>
      </c>
      <c r="C205" s="81" t="s">
        <v>314</v>
      </c>
      <c r="D205" s="82"/>
      <c r="E205" s="83"/>
      <c r="F205" s="84"/>
      <c r="G205" s="84"/>
      <c r="H205" s="94">
        <f>SUM(G206:G211)</f>
        <v>0</v>
      </c>
      <c r="I205" s="105">
        <f t="shared" ref="I205:J205" si="56">SUM(I206:I211)</f>
        <v>0</v>
      </c>
      <c r="J205" s="106">
        <f t="shared" si="56"/>
        <v>0</v>
      </c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ht="15.75" customHeight="1">
      <c r="A206" s="2"/>
      <c r="B206" s="30" t="s">
        <v>315</v>
      </c>
      <c r="C206" s="39" t="s">
        <v>316</v>
      </c>
      <c r="D206" s="86" t="s">
        <v>0</v>
      </c>
      <c r="E206" s="40">
        <v>0.0</v>
      </c>
      <c r="F206" s="41">
        <v>0.0</v>
      </c>
      <c r="G206" s="35">
        <f t="shared" ref="G206:G211" si="57">E206*F206</f>
        <v>0</v>
      </c>
      <c r="H206" s="84"/>
      <c r="I206" s="42"/>
      <c r="J206" s="4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ht="15.75" customHeight="1">
      <c r="A207" s="2"/>
      <c r="B207" s="30" t="s">
        <v>317</v>
      </c>
      <c r="C207" s="39" t="s">
        <v>318</v>
      </c>
      <c r="D207" s="86" t="s">
        <v>0</v>
      </c>
      <c r="E207" s="40">
        <v>0.0</v>
      </c>
      <c r="F207" s="41">
        <v>0.0</v>
      </c>
      <c r="G207" s="35">
        <f t="shared" si="57"/>
        <v>0</v>
      </c>
      <c r="H207" s="84"/>
      <c r="I207" s="42"/>
      <c r="J207" s="4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ht="15.75" customHeight="1">
      <c r="A208" s="2"/>
      <c r="B208" s="30" t="s">
        <v>319</v>
      </c>
      <c r="C208" s="39" t="s">
        <v>320</v>
      </c>
      <c r="D208" s="86" t="s">
        <v>0</v>
      </c>
      <c r="E208" s="40">
        <v>0.0</v>
      </c>
      <c r="F208" s="41">
        <v>0.0</v>
      </c>
      <c r="G208" s="35">
        <f t="shared" si="57"/>
        <v>0</v>
      </c>
      <c r="H208" s="84"/>
      <c r="I208" s="42"/>
      <c r="J208" s="4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ht="15.75" customHeight="1">
      <c r="A209" s="2"/>
      <c r="B209" s="30" t="s">
        <v>321</v>
      </c>
      <c r="C209" s="39" t="s">
        <v>322</v>
      </c>
      <c r="D209" s="86" t="s">
        <v>0</v>
      </c>
      <c r="E209" s="40">
        <v>0.0</v>
      </c>
      <c r="F209" s="41">
        <v>0.0</v>
      </c>
      <c r="G209" s="35">
        <f t="shared" si="57"/>
        <v>0</v>
      </c>
      <c r="H209" s="84"/>
      <c r="I209" s="42"/>
      <c r="J209" s="4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ht="15.75" customHeight="1">
      <c r="A210" s="2"/>
      <c r="B210" s="30" t="s">
        <v>323</v>
      </c>
      <c r="C210" s="39"/>
      <c r="D210" s="86" t="s">
        <v>0</v>
      </c>
      <c r="E210" s="40">
        <v>0.0</v>
      </c>
      <c r="F210" s="41">
        <v>0.0</v>
      </c>
      <c r="G210" s="35">
        <f t="shared" si="57"/>
        <v>0</v>
      </c>
      <c r="H210" s="84"/>
      <c r="I210" s="42"/>
      <c r="J210" s="4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ht="15.75" customHeight="1">
      <c r="A211" s="2"/>
      <c r="B211" s="30" t="s">
        <v>324</v>
      </c>
      <c r="C211" s="39"/>
      <c r="D211" s="86" t="s">
        <v>0</v>
      </c>
      <c r="E211" s="40">
        <v>0.0</v>
      </c>
      <c r="F211" s="41">
        <v>0.0</v>
      </c>
      <c r="G211" s="35">
        <f t="shared" si="57"/>
        <v>0</v>
      </c>
      <c r="H211" s="84"/>
      <c r="I211" s="42"/>
      <c r="J211" s="4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ht="15.75" customHeight="1">
      <c r="A212" s="2"/>
      <c r="B212" s="30"/>
      <c r="C212" s="89"/>
      <c r="D212" s="57"/>
      <c r="E212" s="57"/>
      <c r="F212" s="57"/>
      <c r="G212" s="57"/>
      <c r="H212" s="84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ht="15.75" customHeight="1">
      <c r="A213" s="2"/>
      <c r="B213" s="58">
        <v>4.6</v>
      </c>
      <c r="C213" s="81" t="s">
        <v>325</v>
      </c>
      <c r="D213" s="82"/>
      <c r="E213" s="83"/>
      <c r="F213" s="84"/>
      <c r="G213" s="84"/>
      <c r="H213" s="94">
        <f>SUM(G214:G217)</f>
        <v>0</v>
      </c>
      <c r="I213" s="105">
        <f t="shared" ref="I213:J213" si="58">SUM(I214:I217)</f>
        <v>0</v>
      </c>
      <c r="J213" s="106">
        <f t="shared" si="58"/>
        <v>0</v>
      </c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ht="31.5" customHeight="1">
      <c r="A214" s="2"/>
      <c r="B214" s="30" t="s">
        <v>326</v>
      </c>
      <c r="C214" s="85" t="s">
        <v>327</v>
      </c>
      <c r="D214" s="86" t="s">
        <v>0</v>
      </c>
      <c r="E214" s="40">
        <v>0.0</v>
      </c>
      <c r="F214" s="41">
        <v>0.0</v>
      </c>
      <c r="G214" s="35">
        <f t="shared" ref="G214:G217" si="59">E214*F214</f>
        <v>0</v>
      </c>
      <c r="H214" s="87"/>
      <c r="I214" s="42"/>
      <c r="J214" s="4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ht="31.5" customHeight="1">
      <c r="A215" s="2"/>
      <c r="B215" s="30" t="s">
        <v>328</v>
      </c>
      <c r="C215" s="85" t="s">
        <v>329</v>
      </c>
      <c r="D215" s="86" t="s">
        <v>0</v>
      </c>
      <c r="E215" s="40">
        <v>0.0</v>
      </c>
      <c r="F215" s="41">
        <v>0.0</v>
      </c>
      <c r="G215" s="35">
        <f t="shared" si="59"/>
        <v>0</v>
      </c>
      <c r="H215" s="87"/>
      <c r="I215" s="42"/>
      <c r="J215" s="4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ht="15.75" customHeight="1">
      <c r="A216" s="2"/>
      <c r="B216" s="30" t="s">
        <v>330</v>
      </c>
      <c r="C216" s="85" t="s">
        <v>331</v>
      </c>
      <c r="D216" s="86" t="s">
        <v>0</v>
      </c>
      <c r="E216" s="40">
        <v>0.0</v>
      </c>
      <c r="F216" s="41">
        <v>0.0</v>
      </c>
      <c r="G216" s="35">
        <f t="shared" si="59"/>
        <v>0</v>
      </c>
      <c r="H216" s="87"/>
      <c r="I216" s="42"/>
      <c r="J216" s="4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ht="15.75" customHeight="1">
      <c r="A217" s="2"/>
      <c r="B217" s="30" t="s">
        <v>332</v>
      </c>
      <c r="C217" s="85" t="s">
        <v>333</v>
      </c>
      <c r="D217" s="86" t="s">
        <v>0</v>
      </c>
      <c r="E217" s="40">
        <v>0.0</v>
      </c>
      <c r="F217" s="41">
        <v>0.0</v>
      </c>
      <c r="G217" s="35">
        <f t="shared" si="59"/>
        <v>0</v>
      </c>
      <c r="H217" s="87"/>
      <c r="I217" s="42"/>
      <c r="J217" s="4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ht="15.75" customHeight="1">
      <c r="A218" s="2"/>
      <c r="B218" s="30"/>
      <c r="C218" s="89"/>
      <c r="D218" s="57"/>
      <c r="E218" s="57"/>
      <c r="F218" s="57"/>
      <c r="G218" s="60"/>
      <c r="H218" s="90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ht="15.75" customHeight="1">
      <c r="A219" s="2"/>
      <c r="B219" s="115">
        <v>4.7</v>
      </c>
      <c r="C219" s="81" t="s">
        <v>334</v>
      </c>
      <c r="D219" s="91"/>
      <c r="E219" s="92"/>
      <c r="F219" s="93"/>
      <c r="G219" s="93"/>
      <c r="H219" s="94">
        <f>SUM(G220)</f>
        <v>0</v>
      </c>
      <c r="I219" s="105">
        <f t="shared" ref="I219:J219" si="60">SUM(I220)</f>
        <v>0</v>
      </c>
      <c r="J219" s="106">
        <f t="shared" si="60"/>
        <v>0</v>
      </c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ht="15.75" customHeight="1">
      <c r="A220" s="2"/>
      <c r="B220" s="30" t="s">
        <v>335</v>
      </c>
      <c r="C220" s="116" t="s">
        <v>336</v>
      </c>
      <c r="D220" s="86" t="s">
        <v>0</v>
      </c>
      <c r="E220" s="40">
        <v>0.0</v>
      </c>
      <c r="F220" s="41">
        <v>0.0</v>
      </c>
      <c r="G220" s="35">
        <f>E220*F220</f>
        <v>0</v>
      </c>
      <c r="H220" s="87"/>
      <c r="I220" s="42"/>
      <c r="J220" s="4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ht="15.75" customHeight="1">
      <c r="A221" s="2"/>
      <c r="B221" s="30"/>
      <c r="C221" s="89"/>
      <c r="D221" s="57"/>
      <c r="E221" s="57"/>
      <c r="F221" s="57"/>
      <c r="G221" s="60"/>
      <c r="H221" s="90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ht="15.75" customHeight="1">
      <c r="A222" s="2"/>
      <c r="B222" s="58">
        <v>4.8</v>
      </c>
      <c r="C222" s="81" t="s">
        <v>96</v>
      </c>
      <c r="D222" s="82"/>
      <c r="E222" s="83"/>
      <c r="F222" s="84"/>
      <c r="G222" s="84"/>
      <c r="H222" s="94">
        <f>SUM(G223:G227)</f>
        <v>0</v>
      </c>
      <c r="I222" s="105">
        <f t="shared" ref="I222:J222" si="61">SUM(I223:I226)</f>
        <v>0</v>
      </c>
      <c r="J222" s="106">
        <f t="shared" si="61"/>
        <v>0</v>
      </c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ht="15.75" customHeight="1">
      <c r="A223" s="2"/>
      <c r="B223" s="30" t="s">
        <v>337</v>
      </c>
      <c r="C223" s="39" t="s">
        <v>338</v>
      </c>
      <c r="D223" s="86" t="s">
        <v>0</v>
      </c>
      <c r="E223" s="40">
        <v>0.0</v>
      </c>
      <c r="F223" s="41">
        <v>0.0</v>
      </c>
      <c r="G223" s="35">
        <f t="shared" ref="G223:G226" si="62">E223*F223</f>
        <v>0</v>
      </c>
      <c r="H223" s="84"/>
      <c r="I223" s="42"/>
      <c r="J223" s="4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ht="15.75" customHeight="1">
      <c r="A224" s="2"/>
      <c r="B224" s="30" t="s">
        <v>339</v>
      </c>
      <c r="C224" s="39" t="s">
        <v>340</v>
      </c>
      <c r="D224" s="86" t="s">
        <v>0</v>
      </c>
      <c r="E224" s="40">
        <v>0.0</v>
      </c>
      <c r="F224" s="41">
        <v>0.0</v>
      </c>
      <c r="G224" s="35">
        <f t="shared" si="62"/>
        <v>0</v>
      </c>
      <c r="H224" s="84"/>
      <c r="I224" s="42"/>
      <c r="J224" s="4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ht="15.75" customHeight="1">
      <c r="A225" s="2"/>
      <c r="B225" s="30" t="s">
        <v>341</v>
      </c>
      <c r="C225" s="39" t="s">
        <v>342</v>
      </c>
      <c r="D225" s="86" t="s">
        <v>0</v>
      </c>
      <c r="E225" s="40">
        <v>0.0</v>
      </c>
      <c r="F225" s="41">
        <v>0.0</v>
      </c>
      <c r="G225" s="35">
        <f t="shared" si="62"/>
        <v>0</v>
      </c>
      <c r="H225" s="84"/>
      <c r="I225" s="42"/>
      <c r="J225" s="4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ht="15.75" customHeight="1">
      <c r="A226" s="2"/>
      <c r="B226" s="30" t="s">
        <v>343</v>
      </c>
      <c r="C226" s="63" t="s">
        <v>108</v>
      </c>
      <c r="D226" s="110" t="s">
        <v>0</v>
      </c>
      <c r="E226" s="64">
        <v>0.0</v>
      </c>
      <c r="F226" s="65">
        <v>0.0</v>
      </c>
      <c r="G226" s="69">
        <f t="shared" si="62"/>
        <v>0</v>
      </c>
      <c r="H226" s="84"/>
      <c r="I226" s="42"/>
      <c r="J226" s="4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ht="16.5" customHeight="1">
      <c r="A227" s="2"/>
      <c r="B227" s="30"/>
      <c r="C227" s="89"/>
      <c r="D227" s="57"/>
      <c r="E227" s="57"/>
      <c r="F227" s="57"/>
      <c r="G227" s="57"/>
      <c r="H227" s="84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ht="15.75" customHeight="1">
      <c r="A228" s="2"/>
      <c r="B228" s="70"/>
      <c r="C228" s="111"/>
      <c r="D228" s="91"/>
      <c r="E228" s="92"/>
      <c r="F228" s="93"/>
      <c r="G228" s="93"/>
      <c r="H228" s="84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ht="18.75" customHeight="1">
      <c r="A229" s="8"/>
      <c r="B229" s="75">
        <v>5.0</v>
      </c>
      <c r="C229" s="76" t="s">
        <v>344</v>
      </c>
      <c r="D229" s="77"/>
      <c r="E229" s="78"/>
      <c r="F229" s="79"/>
      <c r="G229" s="79"/>
      <c r="H229" s="80">
        <f t="shared" ref="H229:J229" si="63">SUM(H5+H33+H73+H172)</f>
        <v>0</v>
      </c>
      <c r="I229" s="80">
        <f t="shared" si="63"/>
        <v>0</v>
      </c>
      <c r="J229" s="80">
        <f t="shared" si="63"/>
        <v>0</v>
      </c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</row>
    <row r="230" ht="15.75" customHeight="1">
      <c r="A230" s="2"/>
      <c r="B230" s="70"/>
      <c r="C230" s="97"/>
      <c r="D230" s="98"/>
      <c r="E230" s="99"/>
      <c r="F230" s="100"/>
      <c r="G230" s="100"/>
      <c r="H230" s="101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ht="15.75" customHeight="1">
      <c r="A231" s="2"/>
      <c r="B231" s="70"/>
      <c r="C231" s="117"/>
      <c r="D231" s="82"/>
      <c r="E231" s="118"/>
      <c r="F231" s="119"/>
      <c r="G231" s="119"/>
      <c r="H231" s="119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ht="33.75" customHeight="1">
      <c r="A232" s="2"/>
      <c r="B232" s="70"/>
      <c r="C232" s="120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ht="15.75" customHeight="1">
      <c r="A233" s="2"/>
      <c r="B233" s="70"/>
      <c r="C233" s="97"/>
      <c r="D233" s="98"/>
      <c r="E233" s="99"/>
      <c r="F233" s="100"/>
      <c r="G233" s="100"/>
      <c r="H233" s="101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ht="15.75" customHeight="1">
      <c r="A234" s="2"/>
      <c r="B234" s="70"/>
      <c r="C234" s="97"/>
      <c r="D234" s="98"/>
      <c r="E234" s="99"/>
      <c r="F234" s="100"/>
      <c r="G234" s="100"/>
      <c r="H234" s="101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ht="15.75" customHeight="1">
      <c r="A235" s="2"/>
      <c r="B235" s="70"/>
      <c r="C235" s="97"/>
      <c r="D235" s="98"/>
      <c r="E235" s="99"/>
      <c r="F235" s="100"/>
      <c r="G235" s="100"/>
      <c r="H235" s="101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ht="15.75" customHeight="1">
      <c r="A236" s="2"/>
      <c r="B236" s="70"/>
      <c r="C236" s="97"/>
      <c r="D236" s="98"/>
      <c r="E236" s="99"/>
      <c r="F236" s="100"/>
      <c r="G236" s="100"/>
      <c r="H236" s="101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ht="15.75" customHeight="1">
      <c r="A237" s="2"/>
      <c r="B237" s="70"/>
      <c r="C237" s="97"/>
      <c r="D237" s="98"/>
      <c r="E237" s="99"/>
      <c r="F237" s="100"/>
      <c r="G237" s="100"/>
      <c r="H237" s="101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</row>
    <row r="238" ht="15.75" customHeight="1">
      <c r="A238" s="2"/>
      <c r="B238" s="70"/>
      <c r="C238" s="97"/>
      <c r="D238" s="98"/>
      <c r="E238" s="99"/>
      <c r="F238" s="100"/>
      <c r="G238" s="100"/>
      <c r="H238" s="101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</row>
    <row r="239" ht="15.75" customHeight="1">
      <c r="A239" s="2"/>
      <c r="B239" s="70"/>
      <c r="C239" s="97"/>
      <c r="D239" s="98"/>
      <c r="E239" s="99"/>
      <c r="F239" s="100"/>
      <c r="G239" s="100"/>
      <c r="H239" s="101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</row>
    <row r="240" ht="15.75" customHeight="1">
      <c r="A240" s="2"/>
      <c r="B240" s="70"/>
      <c r="C240" s="97"/>
      <c r="D240" s="98"/>
      <c r="E240" s="99"/>
      <c r="F240" s="100"/>
      <c r="G240" s="100"/>
      <c r="H240" s="101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</row>
    <row r="241" ht="15.75" customHeight="1">
      <c r="A241" s="2"/>
      <c r="B241" s="70"/>
      <c r="C241" s="97"/>
      <c r="D241" s="98"/>
      <c r="E241" s="99"/>
      <c r="F241" s="100"/>
      <c r="G241" s="100"/>
      <c r="H241" s="101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</row>
    <row r="242" ht="15.75" customHeight="1">
      <c r="A242" s="2"/>
      <c r="B242" s="70"/>
      <c r="C242" s="97"/>
      <c r="D242" s="98"/>
      <c r="E242" s="99"/>
      <c r="F242" s="100"/>
      <c r="G242" s="100"/>
      <c r="H242" s="101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</row>
    <row r="243" ht="15.75" customHeight="1">
      <c r="A243" s="2"/>
      <c r="B243" s="70"/>
      <c r="C243" s="97"/>
      <c r="D243" s="98"/>
      <c r="E243" s="99"/>
      <c r="F243" s="100"/>
      <c r="G243" s="100"/>
      <c r="H243" s="101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</row>
    <row r="244" ht="15.75" customHeight="1">
      <c r="A244" s="2"/>
      <c r="B244" s="70"/>
      <c r="C244" s="97"/>
      <c r="D244" s="98"/>
      <c r="E244" s="99"/>
      <c r="F244" s="100"/>
      <c r="G244" s="100"/>
      <c r="H244" s="101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</row>
    <row r="245" ht="15.75" customHeight="1">
      <c r="A245" s="2"/>
      <c r="B245" s="70"/>
      <c r="C245" s="97"/>
      <c r="D245" s="98"/>
      <c r="E245" s="99"/>
      <c r="F245" s="100"/>
      <c r="G245" s="100"/>
      <c r="H245" s="101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</row>
    <row r="246" ht="15.75" customHeight="1">
      <c r="A246" s="2"/>
      <c r="B246" s="70"/>
      <c r="C246" s="97"/>
      <c r="D246" s="98"/>
      <c r="E246" s="99"/>
      <c r="F246" s="100"/>
      <c r="G246" s="100"/>
      <c r="H246" s="101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</row>
    <row r="247" ht="15.75" customHeight="1">
      <c r="A247" s="2"/>
      <c r="B247" s="70"/>
      <c r="C247" s="97"/>
      <c r="D247" s="98"/>
      <c r="E247" s="99"/>
      <c r="F247" s="100"/>
      <c r="G247" s="100"/>
      <c r="H247" s="101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</row>
    <row r="248" ht="15.75" customHeight="1">
      <c r="A248" s="2"/>
      <c r="B248" s="70"/>
      <c r="C248" s="97"/>
      <c r="D248" s="98"/>
      <c r="E248" s="99"/>
      <c r="F248" s="100"/>
      <c r="G248" s="100"/>
      <c r="H248" s="101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</row>
    <row r="249" ht="15.75" customHeight="1">
      <c r="A249" s="2"/>
      <c r="B249" s="70"/>
      <c r="C249" s="97"/>
      <c r="D249" s="98"/>
      <c r="E249" s="99"/>
      <c r="F249" s="100"/>
      <c r="G249" s="100"/>
      <c r="H249" s="101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</row>
    <row r="250" ht="15.75" customHeight="1">
      <c r="A250" s="2"/>
      <c r="B250" s="70"/>
      <c r="C250" s="97"/>
      <c r="D250" s="98"/>
      <c r="E250" s="99"/>
      <c r="F250" s="100"/>
      <c r="G250" s="100"/>
      <c r="H250" s="101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</row>
    <row r="251" ht="15.75" customHeight="1">
      <c r="A251" s="2"/>
      <c r="B251" s="70"/>
      <c r="C251" s="97"/>
      <c r="D251" s="98"/>
      <c r="E251" s="99"/>
      <c r="F251" s="100"/>
      <c r="G251" s="100"/>
      <c r="H251" s="101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</row>
    <row r="252" ht="15.75" customHeight="1">
      <c r="A252" s="2"/>
      <c r="B252" s="70"/>
      <c r="C252" s="97"/>
      <c r="D252" s="98"/>
      <c r="E252" s="99"/>
      <c r="F252" s="100"/>
      <c r="G252" s="100"/>
      <c r="H252" s="101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</row>
    <row r="253" ht="15.75" customHeight="1">
      <c r="A253" s="2"/>
      <c r="B253" s="70"/>
      <c r="C253" s="97"/>
      <c r="D253" s="98"/>
      <c r="E253" s="99"/>
      <c r="F253" s="100"/>
      <c r="G253" s="100"/>
      <c r="H253" s="101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</row>
    <row r="254" ht="15.75" customHeight="1">
      <c r="A254" s="2"/>
      <c r="B254" s="70"/>
      <c r="C254" s="97"/>
      <c r="D254" s="98"/>
      <c r="E254" s="99"/>
      <c r="F254" s="100"/>
      <c r="G254" s="100"/>
      <c r="H254" s="101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</row>
    <row r="255" ht="15.75" customHeight="1">
      <c r="A255" s="2"/>
      <c r="B255" s="70"/>
      <c r="C255" s="97"/>
      <c r="D255" s="98"/>
      <c r="E255" s="99"/>
      <c r="F255" s="100"/>
      <c r="G255" s="100"/>
      <c r="H255" s="101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</row>
    <row r="256" ht="15.75" customHeight="1">
      <c r="A256" s="2"/>
      <c r="B256" s="70"/>
      <c r="C256" s="97"/>
      <c r="D256" s="98"/>
      <c r="E256" s="99"/>
      <c r="F256" s="100"/>
      <c r="G256" s="100"/>
      <c r="H256" s="101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</row>
    <row r="257" ht="15.75" customHeight="1">
      <c r="A257" s="2"/>
      <c r="B257" s="70"/>
      <c r="C257" s="97"/>
      <c r="D257" s="98"/>
      <c r="E257" s="99"/>
      <c r="F257" s="100"/>
      <c r="G257" s="100"/>
      <c r="H257" s="101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</row>
    <row r="258" ht="15.75" customHeight="1">
      <c r="A258" s="2"/>
      <c r="B258" s="70"/>
      <c r="C258" s="97"/>
      <c r="D258" s="98"/>
      <c r="E258" s="99"/>
      <c r="F258" s="100"/>
      <c r="G258" s="100"/>
      <c r="H258" s="101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</row>
    <row r="259" ht="15.75" customHeight="1">
      <c r="A259" s="2"/>
      <c r="B259" s="70"/>
      <c r="C259" s="97"/>
      <c r="D259" s="98"/>
      <c r="E259" s="99"/>
      <c r="F259" s="100"/>
      <c r="G259" s="100"/>
      <c r="H259" s="101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</row>
    <row r="260" ht="15.75" customHeight="1">
      <c r="A260" s="2"/>
      <c r="B260" s="70"/>
      <c r="C260" s="97"/>
      <c r="D260" s="98"/>
      <c r="E260" s="99"/>
      <c r="F260" s="100"/>
      <c r="G260" s="100"/>
      <c r="H260" s="101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</row>
    <row r="261" ht="15.75" customHeight="1">
      <c r="A261" s="2"/>
      <c r="B261" s="70"/>
      <c r="C261" s="97"/>
      <c r="D261" s="98"/>
      <c r="E261" s="99"/>
      <c r="F261" s="100"/>
      <c r="G261" s="100"/>
      <c r="H261" s="101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</row>
    <row r="262" ht="15.75" customHeight="1">
      <c r="A262" s="2"/>
      <c r="B262" s="70"/>
      <c r="C262" s="97"/>
      <c r="D262" s="98"/>
      <c r="E262" s="99"/>
      <c r="F262" s="100"/>
      <c r="G262" s="100"/>
      <c r="H262" s="101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</row>
    <row r="263" ht="15.75" customHeight="1">
      <c r="A263" s="2"/>
      <c r="B263" s="70"/>
      <c r="C263" s="97"/>
      <c r="D263" s="98"/>
      <c r="E263" s="99"/>
      <c r="F263" s="100"/>
      <c r="G263" s="100"/>
      <c r="H263" s="101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</row>
    <row r="264" ht="15.75" customHeight="1">
      <c r="A264" s="2"/>
      <c r="B264" s="70"/>
      <c r="C264" s="97"/>
      <c r="D264" s="98"/>
      <c r="E264" s="99"/>
      <c r="F264" s="100"/>
      <c r="G264" s="100"/>
      <c r="H264" s="101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</row>
    <row r="265" ht="15.75" customHeight="1">
      <c r="A265" s="2"/>
      <c r="B265" s="70"/>
      <c r="C265" s="97"/>
      <c r="D265" s="98"/>
      <c r="E265" s="99"/>
      <c r="F265" s="100"/>
      <c r="G265" s="100"/>
      <c r="H265" s="101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</row>
    <row r="266" ht="15.75" customHeight="1">
      <c r="A266" s="2"/>
      <c r="B266" s="70"/>
      <c r="C266" s="97"/>
      <c r="D266" s="98"/>
      <c r="E266" s="99"/>
      <c r="F266" s="100"/>
      <c r="G266" s="100"/>
      <c r="H266" s="101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</row>
    <row r="267" ht="15.75" customHeight="1">
      <c r="A267" s="2"/>
      <c r="B267" s="70"/>
      <c r="C267" s="97"/>
      <c r="D267" s="98"/>
      <c r="E267" s="99"/>
      <c r="F267" s="100"/>
      <c r="G267" s="100"/>
      <c r="H267" s="101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</row>
    <row r="268" ht="15.75" customHeight="1">
      <c r="A268" s="2"/>
      <c r="B268" s="70"/>
      <c r="C268" s="97"/>
      <c r="D268" s="98"/>
      <c r="E268" s="99"/>
      <c r="F268" s="100"/>
      <c r="G268" s="100"/>
      <c r="H268" s="101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</row>
    <row r="269" ht="15.75" customHeight="1">
      <c r="A269" s="2"/>
      <c r="B269" s="70"/>
      <c r="C269" s="97"/>
      <c r="D269" s="98"/>
      <c r="E269" s="99"/>
      <c r="F269" s="100"/>
      <c r="G269" s="100"/>
      <c r="H269" s="101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</row>
    <row r="270" ht="15.75" customHeight="1">
      <c r="A270" s="2"/>
      <c r="B270" s="70"/>
      <c r="C270" s="97"/>
      <c r="D270" s="98"/>
      <c r="E270" s="99"/>
      <c r="F270" s="100"/>
      <c r="G270" s="100"/>
      <c r="H270" s="101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</row>
    <row r="271" ht="15.75" customHeight="1">
      <c r="A271" s="2"/>
      <c r="B271" s="70"/>
      <c r="C271" s="97"/>
      <c r="D271" s="98"/>
      <c r="E271" s="99"/>
      <c r="F271" s="100"/>
      <c r="G271" s="100"/>
      <c r="H271" s="101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</row>
    <row r="272" ht="15.75" customHeight="1">
      <c r="A272" s="2"/>
      <c r="B272" s="70"/>
      <c r="C272" s="97"/>
      <c r="D272" s="98"/>
      <c r="E272" s="99"/>
      <c r="F272" s="100"/>
      <c r="G272" s="100"/>
      <c r="H272" s="101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</row>
    <row r="273" ht="15.75" customHeight="1">
      <c r="A273" s="2"/>
      <c r="B273" s="70"/>
      <c r="C273" s="97"/>
      <c r="D273" s="98"/>
      <c r="E273" s="99"/>
      <c r="F273" s="100"/>
      <c r="G273" s="100"/>
      <c r="H273" s="101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</row>
    <row r="274" ht="15.75" customHeight="1">
      <c r="A274" s="2"/>
      <c r="B274" s="70"/>
      <c r="C274" s="97"/>
      <c r="D274" s="98"/>
      <c r="E274" s="99"/>
      <c r="F274" s="100"/>
      <c r="G274" s="100"/>
      <c r="H274" s="101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</row>
    <row r="275" ht="15.75" customHeight="1">
      <c r="A275" s="2"/>
      <c r="B275" s="70"/>
      <c r="C275" s="97"/>
      <c r="D275" s="98"/>
      <c r="E275" s="99"/>
      <c r="F275" s="100"/>
      <c r="G275" s="100"/>
      <c r="H275" s="101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</row>
    <row r="276" ht="15.75" customHeight="1">
      <c r="A276" s="2"/>
      <c r="B276" s="70"/>
      <c r="C276" s="97"/>
      <c r="D276" s="98"/>
      <c r="E276" s="99"/>
      <c r="F276" s="100"/>
      <c r="G276" s="100"/>
      <c r="H276" s="101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</row>
    <row r="277" ht="15.75" customHeight="1">
      <c r="A277" s="2"/>
      <c r="B277" s="70"/>
      <c r="C277" s="97"/>
      <c r="D277" s="98"/>
      <c r="E277" s="99"/>
      <c r="F277" s="100"/>
      <c r="G277" s="100"/>
      <c r="H277" s="101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</row>
    <row r="278" ht="15.75" customHeight="1">
      <c r="A278" s="2"/>
      <c r="B278" s="70"/>
      <c r="C278" s="97"/>
      <c r="D278" s="98"/>
      <c r="E278" s="99"/>
      <c r="F278" s="100"/>
      <c r="G278" s="100"/>
      <c r="H278" s="101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</row>
    <row r="279" ht="15.75" customHeight="1">
      <c r="A279" s="2"/>
      <c r="B279" s="70"/>
      <c r="C279" s="97"/>
      <c r="D279" s="98"/>
      <c r="E279" s="99"/>
      <c r="F279" s="100"/>
      <c r="G279" s="100"/>
      <c r="H279" s="101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</row>
    <row r="280" ht="15.75" customHeight="1">
      <c r="A280" s="2"/>
      <c r="B280" s="70"/>
      <c r="C280" s="97"/>
      <c r="D280" s="98"/>
      <c r="E280" s="99"/>
      <c r="F280" s="100"/>
      <c r="G280" s="100"/>
      <c r="H280" s="101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</row>
    <row r="281" ht="15.75" customHeight="1">
      <c r="A281" s="2"/>
      <c r="B281" s="70"/>
      <c r="C281" s="97"/>
      <c r="D281" s="98"/>
      <c r="E281" s="99"/>
      <c r="F281" s="100"/>
      <c r="G281" s="100"/>
      <c r="H281" s="101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</row>
    <row r="282" ht="15.75" customHeight="1">
      <c r="A282" s="2"/>
      <c r="B282" s="70"/>
      <c r="C282" s="97"/>
      <c r="D282" s="98"/>
      <c r="E282" s="99"/>
      <c r="F282" s="100"/>
      <c r="G282" s="100"/>
      <c r="H282" s="101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</row>
    <row r="283" ht="15.75" customHeight="1">
      <c r="A283" s="2"/>
      <c r="B283" s="70"/>
      <c r="C283" s="97"/>
      <c r="D283" s="98"/>
      <c r="E283" s="99"/>
      <c r="F283" s="100"/>
      <c r="G283" s="100"/>
      <c r="H283" s="101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</row>
    <row r="284" ht="15.75" customHeight="1">
      <c r="A284" s="2"/>
      <c r="B284" s="70"/>
      <c r="C284" s="97"/>
      <c r="D284" s="98"/>
      <c r="E284" s="99"/>
      <c r="F284" s="100"/>
      <c r="G284" s="100"/>
      <c r="H284" s="101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</row>
    <row r="285" ht="15.75" customHeight="1">
      <c r="A285" s="2"/>
      <c r="B285" s="70"/>
      <c r="C285" s="97"/>
      <c r="D285" s="98"/>
      <c r="E285" s="99"/>
      <c r="F285" s="100"/>
      <c r="G285" s="100"/>
      <c r="H285" s="101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</row>
    <row r="286" ht="15.75" customHeight="1">
      <c r="A286" s="2"/>
      <c r="B286" s="70"/>
      <c r="C286" s="97"/>
      <c r="D286" s="98"/>
      <c r="E286" s="99"/>
      <c r="F286" s="100"/>
      <c r="G286" s="100"/>
      <c r="H286" s="101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</row>
    <row r="287" ht="15.75" customHeight="1">
      <c r="A287" s="2"/>
      <c r="B287" s="70"/>
      <c r="C287" s="97"/>
      <c r="D287" s="98"/>
      <c r="E287" s="99"/>
      <c r="F287" s="100"/>
      <c r="G287" s="100"/>
      <c r="H287" s="101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</row>
    <row r="288" ht="15.75" customHeight="1">
      <c r="A288" s="2"/>
      <c r="B288" s="70"/>
      <c r="C288" s="97"/>
      <c r="D288" s="98"/>
      <c r="E288" s="99"/>
      <c r="F288" s="100"/>
      <c r="G288" s="100"/>
      <c r="H288" s="101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</row>
    <row r="289" ht="15.75" customHeight="1">
      <c r="A289" s="2"/>
      <c r="B289" s="70"/>
      <c r="C289" s="97"/>
      <c r="D289" s="98"/>
      <c r="E289" s="99"/>
      <c r="F289" s="100"/>
      <c r="G289" s="100"/>
      <c r="H289" s="101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</row>
    <row r="290" ht="15.75" customHeight="1">
      <c r="A290" s="2"/>
      <c r="B290" s="70"/>
      <c r="C290" s="97"/>
      <c r="D290" s="98"/>
      <c r="E290" s="99"/>
      <c r="F290" s="100"/>
      <c r="G290" s="100"/>
      <c r="H290" s="101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</row>
    <row r="291" ht="15.75" customHeight="1">
      <c r="A291" s="2"/>
      <c r="B291" s="70"/>
      <c r="C291" s="97"/>
      <c r="D291" s="98"/>
      <c r="E291" s="99"/>
      <c r="F291" s="100"/>
      <c r="G291" s="100"/>
      <c r="H291" s="101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</row>
    <row r="292" ht="15.75" customHeight="1">
      <c r="A292" s="2"/>
      <c r="B292" s="70"/>
      <c r="C292" s="97"/>
      <c r="D292" s="98"/>
      <c r="E292" s="99"/>
      <c r="F292" s="100"/>
      <c r="G292" s="100"/>
      <c r="H292" s="101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</row>
    <row r="293" ht="15.75" customHeight="1">
      <c r="A293" s="2"/>
      <c r="B293" s="70"/>
      <c r="C293" s="97"/>
      <c r="D293" s="98"/>
      <c r="E293" s="99"/>
      <c r="F293" s="100"/>
      <c r="G293" s="100"/>
      <c r="H293" s="101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</row>
    <row r="294" ht="15.75" customHeight="1">
      <c r="A294" s="2"/>
      <c r="B294" s="70"/>
      <c r="C294" s="97"/>
      <c r="D294" s="98"/>
      <c r="E294" s="99"/>
      <c r="F294" s="100"/>
      <c r="G294" s="100"/>
      <c r="H294" s="101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</row>
    <row r="295" ht="15.75" customHeight="1">
      <c r="A295" s="2"/>
      <c r="B295" s="70"/>
      <c r="C295" s="97"/>
      <c r="D295" s="98"/>
      <c r="E295" s="99"/>
      <c r="F295" s="100"/>
      <c r="G295" s="100"/>
      <c r="H295" s="101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</row>
    <row r="296" ht="15.75" customHeight="1">
      <c r="A296" s="2"/>
      <c r="B296" s="70"/>
      <c r="C296" s="97"/>
      <c r="D296" s="98"/>
      <c r="E296" s="99"/>
      <c r="F296" s="100"/>
      <c r="G296" s="100"/>
      <c r="H296" s="101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</row>
    <row r="297" ht="15.75" customHeight="1">
      <c r="A297" s="2"/>
      <c r="B297" s="70"/>
      <c r="C297" s="97"/>
      <c r="D297" s="98"/>
      <c r="E297" s="99"/>
      <c r="F297" s="100"/>
      <c r="G297" s="100"/>
      <c r="H297" s="101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</row>
    <row r="298" ht="15.75" customHeight="1">
      <c r="A298" s="2"/>
      <c r="B298" s="70"/>
      <c r="C298" s="97"/>
      <c r="D298" s="98"/>
      <c r="E298" s="99"/>
      <c r="F298" s="100"/>
      <c r="G298" s="100"/>
      <c r="H298" s="101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</row>
    <row r="299" ht="15.75" customHeight="1">
      <c r="A299" s="2"/>
      <c r="B299" s="70"/>
      <c r="C299" s="97"/>
      <c r="D299" s="98"/>
      <c r="E299" s="99"/>
      <c r="F299" s="100"/>
      <c r="G299" s="100"/>
      <c r="H299" s="101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</row>
    <row r="300" ht="15.75" customHeight="1">
      <c r="A300" s="2"/>
      <c r="B300" s="70"/>
      <c r="C300" s="97"/>
      <c r="D300" s="98"/>
      <c r="E300" s="99"/>
      <c r="F300" s="100"/>
      <c r="G300" s="100"/>
      <c r="H300" s="101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</row>
    <row r="301" ht="15.75" customHeight="1">
      <c r="A301" s="2"/>
      <c r="B301" s="70"/>
      <c r="C301" s="97"/>
      <c r="D301" s="98"/>
      <c r="E301" s="99"/>
      <c r="F301" s="100"/>
      <c r="G301" s="100"/>
      <c r="H301" s="101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</row>
    <row r="302" ht="15.75" customHeight="1">
      <c r="A302" s="2"/>
      <c r="B302" s="70"/>
      <c r="C302" s="97"/>
      <c r="D302" s="98"/>
      <c r="E302" s="99"/>
      <c r="F302" s="100"/>
      <c r="G302" s="100"/>
      <c r="H302" s="101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</row>
    <row r="303" ht="15.75" customHeight="1">
      <c r="A303" s="2"/>
      <c r="B303" s="70"/>
      <c r="C303" s="97"/>
      <c r="D303" s="98"/>
      <c r="E303" s="99"/>
      <c r="F303" s="100"/>
      <c r="G303" s="100"/>
      <c r="H303" s="101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</row>
    <row r="304" ht="15.75" customHeight="1">
      <c r="A304" s="2"/>
      <c r="B304" s="70"/>
      <c r="C304" s="97"/>
      <c r="D304" s="98"/>
      <c r="E304" s="99"/>
      <c r="F304" s="100"/>
      <c r="G304" s="100"/>
      <c r="H304" s="101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</row>
    <row r="305" ht="15.75" customHeight="1">
      <c r="A305" s="2"/>
      <c r="B305" s="70"/>
      <c r="C305" s="97"/>
      <c r="D305" s="98"/>
      <c r="E305" s="99"/>
      <c r="F305" s="100"/>
      <c r="G305" s="100"/>
      <c r="H305" s="101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</row>
    <row r="306" ht="15.75" customHeight="1">
      <c r="A306" s="2"/>
      <c r="B306" s="70"/>
      <c r="C306" s="97"/>
      <c r="D306" s="98"/>
      <c r="E306" s="99"/>
      <c r="F306" s="100"/>
      <c r="G306" s="100"/>
      <c r="H306" s="101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</row>
    <row r="307" ht="15.75" customHeight="1">
      <c r="A307" s="2"/>
      <c r="B307" s="70"/>
      <c r="C307" s="97"/>
      <c r="D307" s="98"/>
      <c r="E307" s="99"/>
      <c r="F307" s="100"/>
      <c r="G307" s="100"/>
      <c r="H307" s="101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</row>
    <row r="308" ht="15.75" customHeight="1">
      <c r="A308" s="2"/>
      <c r="B308" s="70"/>
      <c r="C308" s="97"/>
      <c r="D308" s="98"/>
      <c r="E308" s="99"/>
      <c r="F308" s="100"/>
      <c r="G308" s="100"/>
      <c r="H308" s="101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</row>
    <row r="309" ht="15.75" customHeight="1">
      <c r="A309" s="2"/>
      <c r="B309" s="70"/>
      <c r="C309" s="97"/>
      <c r="D309" s="98"/>
      <c r="E309" s="99"/>
      <c r="F309" s="100"/>
      <c r="G309" s="100"/>
      <c r="H309" s="101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</row>
    <row r="310" ht="15.75" customHeight="1">
      <c r="A310" s="2"/>
      <c r="B310" s="70"/>
      <c r="C310" s="97"/>
      <c r="D310" s="98"/>
      <c r="E310" s="99"/>
      <c r="F310" s="100"/>
      <c r="G310" s="100"/>
      <c r="H310" s="101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</row>
    <row r="311" ht="15.75" customHeight="1">
      <c r="A311" s="2"/>
      <c r="B311" s="70"/>
      <c r="C311" s="97"/>
      <c r="D311" s="98"/>
      <c r="E311" s="99"/>
      <c r="F311" s="100"/>
      <c r="G311" s="100"/>
      <c r="H311" s="101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</row>
    <row r="312" ht="15.75" customHeight="1">
      <c r="A312" s="2"/>
      <c r="B312" s="70"/>
      <c r="C312" s="97"/>
      <c r="D312" s="98"/>
      <c r="E312" s="99"/>
      <c r="F312" s="100"/>
      <c r="G312" s="100"/>
      <c r="H312" s="101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</row>
    <row r="313" ht="15.75" customHeight="1">
      <c r="A313" s="2"/>
      <c r="B313" s="70"/>
      <c r="C313" s="97"/>
      <c r="D313" s="98"/>
      <c r="E313" s="99"/>
      <c r="F313" s="100"/>
      <c r="G313" s="100"/>
      <c r="H313" s="101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</row>
    <row r="314" ht="15.75" customHeight="1">
      <c r="A314" s="2"/>
      <c r="B314" s="70"/>
      <c r="C314" s="97"/>
      <c r="D314" s="98"/>
      <c r="E314" s="99"/>
      <c r="F314" s="100"/>
      <c r="G314" s="100"/>
      <c r="H314" s="101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</row>
    <row r="315" ht="15.75" customHeight="1">
      <c r="A315" s="2"/>
      <c r="B315" s="70"/>
      <c r="C315" s="97"/>
      <c r="D315" s="98"/>
      <c r="E315" s="99"/>
      <c r="F315" s="100"/>
      <c r="G315" s="100"/>
      <c r="H315" s="101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</row>
    <row r="316" ht="15.75" customHeight="1">
      <c r="A316" s="2"/>
      <c r="B316" s="70"/>
      <c r="C316" s="97"/>
      <c r="D316" s="98"/>
      <c r="E316" s="99"/>
      <c r="F316" s="100"/>
      <c r="G316" s="100"/>
      <c r="H316" s="101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</row>
    <row r="317" ht="15.75" customHeight="1">
      <c r="A317" s="2"/>
      <c r="B317" s="70"/>
      <c r="C317" s="97"/>
      <c r="D317" s="98"/>
      <c r="E317" s="99"/>
      <c r="F317" s="100"/>
      <c r="G317" s="100"/>
      <c r="H317" s="101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</row>
    <row r="318" ht="15.75" customHeight="1">
      <c r="A318" s="2"/>
      <c r="B318" s="70"/>
      <c r="C318" s="97"/>
      <c r="D318" s="98"/>
      <c r="E318" s="99"/>
      <c r="F318" s="100"/>
      <c r="G318" s="100"/>
      <c r="H318" s="101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</row>
    <row r="319" ht="15.75" customHeight="1">
      <c r="A319" s="2"/>
      <c r="B319" s="70"/>
      <c r="C319" s="97"/>
      <c r="D319" s="98"/>
      <c r="E319" s="99"/>
      <c r="F319" s="100"/>
      <c r="G319" s="100"/>
      <c r="H319" s="101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</row>
    <row r="320" ht="15.75" customHeight="1">
      <c r="A320" s="2"/>
      <c r="B320" s="70"/>
      <c r="C320" s="97"/>
      <c r="D320" s="98"/>
      <c r="E320" s="99"/>
      <c r="F320" s="100"/>
      <c r="G320" s="100"/>
      <c r="H320" s="101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</row>
    <row r="321" ht="15.75" customHeight="1">
      <c r="A321" s="2"/>
      <c r="B321" s="70"/>
      <c r="C321" s="97"/>
      <c r="D321" s="98"/>
      <c r="E321" s="99"/>
      <c r="F321" s="100"/>
      <c r="G321" s="100"/>
      <c r="H321" s="101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</row>
    <row r="322" ht="15.75" customHeight="1">
      <c r="A322" s="2"/>
      <c r="B322" s="70"/>
      <c r="C322" s="97"/>
      <c r="D322" s="98"/>
      <c r="E322" s="99"/>
      <c r="F322" s="100"/>
      <c r="G322" s="100"/>
      <c r="H322" s="101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</row>
    <row r="323" ht="15.75" customHeight="1">
      <c r="A323" s="2"/>
      <c r="B323" s="70"/>
      <c r="C323" s="97"/>
      <c r="D323" s="98"/>
      <c r="E323" s="99"/>
      <c r="F323" s="100"/>
      <c r="G323" s="100"/>
      <c r="H323" s="101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</row>
    <row r="324" ht="15.75" customHeight="1">
      <c r="A324" s="2"/>
      <c r="B324" s="70"/>
      <c r="C324" s="97"/>
      <c r="D324" s="98"/>
      <c r="E324" s="99"/>
      <c r="F324" s="100"/>
      <c r="G324" s="100"/>
      <c r="H324" s="101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</row>
    <row r="325" ht="15.75" customHeight="1">
      <c r="A325" s="2"/>
      <c r="B325" s="70"/>
      <c r="C325" s="97"/>
      <c r="D325" s="98"/>
      <c r="E325" s="99"/>
      <c r="F325" s="100"/>
      <c r="G325" s="100"/>
      <c r="H325" s="101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</row>
    <row r="326" ht="15.75" customHeight="1">
      <c r="A326" s="2"/>
      <c r="B326" s="70"/>
      <c r="C326" s="97"/>
      <c r="D326" s="98"/>
      <c r="E326" s="99"/>
      <c r="F326" s="100"/>
      <c r="G326" s="100"/>
      <c r="H326" s="101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</row>
    <row r="327" ht="15.75" customHeight="1">
      <c r="A327" s="2"/>
      <c r="B327" s="70"/>
      <c r="C327" s="97"/>
      <c r="D327" s="98"/>
      <c r="E327" s="99"/>
      <c r="F327" s="100"/>
      <c r="G327" s="100"/>
      <c r="H327" s="101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</row>
    <row r="328" ht="15.75" customHeight="1">
      <c r="A328" s="2"/>
      <c r="B328" s="70"/>
      <c r="C328" s="97"/>
      <c r="D328" s="98"/>
      <c r="E328" s="99"/>
      <c r="F328" s="100"/>
      <c r="G328" s="100"/>
      <c r="H328" s="101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</row>
    <row r="329" ht="15.75" customHeight="1">
      <c r="A329" s="2"/>
      <c r="B329" s="70"/>
      <c r="C329" s="97"/>
      <c r="D329" s="98"/>
      <c r="E329" s="99"/>
      <c r="F329" s="100"/>
      <c r="G329" s="100"/>
      <c r="H329" s="101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</row>
    <row r="330" ht="15.75" customHeight="1">
      <c r="A330" s="2"/>
      <c r="B330" s="70"/>
      <c r="C330" s="97"/>
      <c r="D330" s="98"/>
      <c r="E330" s="99"/>
      <c r="F330" s="100"/>
      <c r="G330" s="100"/>
      <c r="H330" s="101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</row>
    <row r="331" ht="15.75" customHeight="1">
      <c r="A331" s="2"/>
      <c r="B331" s="70"/>
      <c r="C331" s="97"/>
      <c r="D331" s="98"/>
      <c r="E331" s="99"/>
      <c r="F331" s="100"/>
      <c r="G331" s="100"/>
      <c r="H331" s="101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</row>
    <row r="332" ht="15.75" customHeight="1">
      <c r="A332" s="2"/>
      <c r="B332" s="70"/>
      <c r="C332" s="97"/>
      <c r="D332" s="98"/>
      <c r="E332" s="99"/>
      <c r="F332" s="100"/>
      <c r="G332" s="100"/>
      <c r="H332" s="101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</row>
    <row r="333" ht="15.75" customHeight="1">
      <c r="A333" s="2"/>
      <c r="B333" s="70"/>
      <c r="C333" s="97"/>
      <c r="D333" s="98"/>
      <c r="E333" s="99"/>
      <c r="F333" s="100"/>
      <c r="G333" s="100"/>
      <c r="H333" s="101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</row>
    <row r="334" ht="15.75" customHeight="1">
      <c r="A334" s="2"/>
      <c r="B334" s="70"/>
      <c r="C334" s="97"/>
      <c r="D334" s="98"/>
      <c r="E334" s="99"/>
      <c r="F334" s="100"/>
      <c r="G334" s="100"/>
      <c r="H334" s="101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</row>
    <row r="335" ht="15.75" customHeight="1">
      <c r="A335" s="2"/>
      <c r="B335" s="70"/>
      <c r="C335" s="97"/>
      <c r="D335" s="98"/>
      <c r="E335" s="99"/>
      <c r="F335" s="100"/>
      <c r="G335" s="100"/>
      <c r="H335" s="101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</row>
    <row r="336" ht="15.75" customHeight="1">
      <c r="A336" s="2"/>
      <c r="B336" s="70"/>
      <c r="C336" s="97"/>
      <c r="D336" s="98"/>
      <c r="E336" s="99"/>
      <c r="F336" s="100"/>
      <c r="G336" s="100"/>
      <c r="H336" s="101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</row>
    <row r="337" ht="15.75" customHeight="1">
      <c r="A337" s="2"/>
      <c r="B337" s="70"/>
      <c r="C337" s="97"/>
      <c r="D337" s="98"/>
      <c r="E337" s="99"/>
      <c r="F337" s="100"/>
      <c r="G337" s="100"/>
      <c r="H337" s="101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</row>
    <row r="338" ht="15.75" customHeight="1">
      <c r="A338" s="2"/>
      <c r="B338" s="70"/>
      <c r="C338" s="97"/>
      <c r="D338" s="98"/>
      <c r="E338" s="99"/>
      <c r="F338" s="100"/>
      <c r="G338" s="100"/>
      <c r="H338" s="101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</row>
    <row r="339" ht="15.75" customHeight="1">
      <c r="A339" s="2"/>
      <c r="B339" s="70"/>
      <c r="C339" s="97"/>
      <c r="D339" s="98"/>
      <c r="E339" s="99"/>
      <c r="F339" s="100"/>
      <c r="G339" s="100"/>
      <c r="H339" s="101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</row>
    <row r="340" ht="15.75" customHeight="1">
      <c r="A340" s="2"/>
      <c r="B340" s="70"/>
      <c r="C340" s="97"/>
      <c r="D340" s="98"/>
      <c r="E340" s="99"/>
      <c r="F340" s="100"/>
      <c r="G340" s="100"/>
      <c r="H340" s="101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</row>
    <row r="341" ht="15.75" customHeight="1">
      <c r="A341" s="2"/>
      <c r="B341" s="70"/>
      <c r="C341" s="97"/>
      <c r="D341" s="98"/>
      <c r="E341" s="99"/>
      <c r="F341" s="100"/>
      <c r="G341" s="100"/>
      <c r="H341" s="101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</row>
    <row r="342" ht="15.75" customHeight="1">
      <c r="A342" s="2"/>
      <c r="B342" s="70"/>
      <c r="C342" s="97"/>
      <c r="D342" s="98"/>
      <c r="E342" s="99"/>
      <c r="F342" s="100"/>
      <c r="G342" s="100"/>
      <c r="H342" s="101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</row>
    <row r="343" ht="15.75" customHeight="1">
      <c r="A343" s="2"/>
      <c r="B343" s="70"/>
      <c r="C343" s="97"/>
      <c r="D343" s="98"/>
      <c r="E343" s="99"/>
      <c r="F343" s="100"/>
      <c r="G343" s="100"/>
      <c r="H343" s="101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</row>
    <row r="344" ht="15.75" customHeight="1">
      <c r="A344" s="2"/>
      <c r="B344" s="70"/>
      <c r="C344" s="97"/>
      <c r="D344" s="98"/>
      <c r="E344" s="99"/>
      <c r="F344" s="100"/>
      <c r="G344" s="100"/>
      <c r="H344" s="101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</row>
    <row r="345" ht="15.75" customHeight="1">
      <c r="A345" s="2"/>
      <c r="B345" s="70"/>
      <c r="C345" s="97"/>
      <c r="D345" s="98"/>
      <c r="E345" s="99"/>
      <c r="F345" s="100"/>
      <c r="G345" s="100"/>
      <c r="H345" s="101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</row>
    <row r="346" ht="15.75" customHeight="1">
      <c r="A346" s="2"/>
      <c r="B346" s="70"/>
      <c r="C346" s="97"/>
      <c r="D346" s="98"/>
      <c r="E346" s="99"/>
      <c r="F346" s="100"/>
      <c r="G346" s="100"/>
      <c r="H346" s="101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</row>
    <row r="347" ht="15.75" customHeight="1">
      <c r="A347" s="2"/>
      <c r="B347" s="70"/>
      <c r="C347" s="97"/>
      <c r="D347" s="98"/>
      <c r="E347" s="99"/>
      <c r="F347" s="100"/>
      <c r="G347" s="100"/>
      <c r="H347" s="101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</row>
    <row r="348" ht="15.75" customHeight="1">
      <c r="A348" s="2"/>
      <c r="B348" s="70"/>
      <c r="C348" s="97"/>
      <c r="D348" s="98"/>
      <c r="E348" s="99"/>
      <c r="F348" s="100"/>
      <c r="G348" s="100"/>
      <c r="H348" s="101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</row>
    <row r="349" ht="15.75" customHeight="1">
      <c r="A349" s="2"/>
      <c r="B349" s="70"/>
      <c r="C349" s="97"/>
      <c r="D349" s="98"/>
      <c r="E349" s="99"/>
      <c r="F349" s="100"/>
      <c r="G349" s="100"/>
      <c r="H349" s="101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</row>
    <row r="350" ht="15.75" customHeight="1">
      <c r="A350" s="2"/>
      <c r="B350" s="70"/>
      <c r="C350" s="97"/>
      <c r="D350" s="98"/>
      <c r="E350" s="99"/>
      <c r="F350" s="100"/>
      <c r="G350" s="100"/>
      <c r="H350" s="101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</row>
    <row r="351" ht="15.75" customHeight="1">
      <c r="A351" s="2"/>
      <c r="B351" s="70"/>
      <c r="C351" s="97"/>
      <c r="D351" s="98"/>
      <c r="E351" s="99"/>
      <c r="F351" s="100"/>
      <c r="G351" s="100"/>
      <c r="H351" s="101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</row>
    <row r="352" ht="15.75" customHeight="1">
      <c r="A352" s="2"/>
      <c r="B352" s="70"/>
      <c r="C352" s="97"/>
      <c r="D352" s="98"/>
      <c r="E352" s="99"/>
      <c r="F352" s="100"/>
      <c r="G352" s="100"/>
      <c r="H352" s="101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</row>
    <row r="353" ht="15.75" customHeight="1">
      <c r="A353" s="2"/>
      <c r="B353" s="70"/>
      <c r="C353" s="97"/>
      <c r="D353" s="98"/>
      <c r="E353" s="99"/>
      <c r="F353" s="100"/>
      <c r="G353" s="100"/>
      <c r="H353" s="101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</row>
    <row r="354" ht="15.75" customHeight="1">
      <c r="A354" s="2"/>
      <c r="B354" s="70"/>
      <c r="C354" s="97"/>
      <c r="D354" s="98"/>
      <c r="E354" s="99"/>
      <c r="F354" s="100"/>
      <c r="G354" s="100"/>
      <c r="H354" s="101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</row>
    <row r="355" ht="15.75" customHeight="1">
      <c r="A355" s="2"/>
      <c r="B355" s="70"/>
      <c r="C355" s="97"/>
      <c r="D355" s="98"/>
      <c r="E355" s="99"/>
      <c r="F355" s="100"/>
      <c r="G355" s="100"/>
      <c r="H355" s="101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</row>
    <row r="356" ht="15.75" customHeight="1">
      <c r="A356" s="2"/>
      <c r="B356" s="70"/>
      <c r="C356" s="97"/>
      <c r="D356" s="98"/>
      <c r="E356" s="99"/>
      <c r="F356" s="100"/>
      <c r="G356" s="100"/>
      <c r="H356" s="101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</row>
    <row r="357" ht="15.75" customHeight="1">
      <c r="A357" s="2"/>
      <c r="B357" s="70"/>
      <c r="C357" s="97"/>
      <c r="D357" s="98"/>
      <c r="E357" s="99"/>
      <c r="F357" s="100"/>
      <c r="G357" s="100"/>
      <c r="H357" s="101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</row>
    <row r="358" ht="15.75" customHeight="1">
      <c r="A358" s="2"/>
      <c r="B358" s="70"/>
      <c r="C358" s="97"/>
      <c r="D358" s="98"/>
      <c r="E358" s="99"/>
      <c r="F358" s="100"/>
      <c r="G358" s="100"/>
      <c r="H358" s="101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</row>
    <row r="359" ht="15.75" customHeight="1">
      <c r="A359" s="2"/>
      <c r="B359" s="70"/>
      <c r="C359" s="97"/>
      <c r="D359" s="98"/>
      <c r="E359" s="99"/>
      <c r="F359" s="100"/>
      <c r="G359" s="100"/>
      <c r="H359" s="101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</row>
    <row r="360" ht="15.75" customHeight="1">
      <c r="A360" s="2"/>
      <c r="B360" s="70"/>
      <c r="C360" s="97"/>
      <c r="D360" s="98"/>
      <c r="E360" s="99"/>
      <c r="F360" s="100"/>
      <c r="G360" s="100"/>
      <c r="H360" s="101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</row>
    <row r="361" ht="15.75" customHeight="1">
      <c r="A361" s="2"/>
      <c r="B361" s="70"/>
      <c r="C361" s="97"/>
      <c r="D361" s="98"/>
      <c r="E361" s="99"/>
      <c r="F361" s="100"/>
      <c r="G361" s="100"/>
      <c r="H361" s="101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</row>
    <row r="362" ht="15.75" customHeight="1">
      <c r="A362" s="2"/>
      <c r="B362" s="70"/>
      <c r="C362" s="97"/>
      <c r="D362" s="98"/>
      <c r="E362" s="99"/>
      <c r="F362" s="100"/>
      <c r="G362" s="100"/>
      <c r="H362" s="101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</row>
    <row r="363" ht="15.75" customHeight="1">
      <c r="A363" s="2"/>
      <c r="B363" s="70"/>
      <c r="C363" s="97"/>
      <c r="D363" s="98"/>
      <c r="E363" s="99"/>
      <c r="F363" s="100"/>
      <c r="G363" s="100"/>
      <c r="H363" s="101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</row>
    <row r="364" ht="15.75" customHeight="1">
      <c r="A364" s="2"/>
      <c r="B364" s="70"/>
      <c r="C364" s="97"/>
      <c r="D364" s="98"/>
      <c r="E364" s="99"/>
      <c r="F364" s="100"/>
      <c r="G364" s="100"/>
      <c r="H364" s="101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</row>
    <row r="365" ht="15.75" customHeight="1">
      <c r="A365" s="2"/>
      <c r="B365" s="70"/>
      <c r="C365" s="97"/>
      <c r="D365" s="98"/>
      <c r="E365" s="99"/>
      <c r="F365" s="100"/>
      <c r="G365" s="100"/>
      <c r="H365" s="101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</row>
    <row r="366" ht="15.75" customHeight="1">
      <c r="A366" s="2"/>
      <c r="B366" s="70"/>
      <c r="C366" s="97"/>
      <c r="D366" s="98"/>
      <c r="E366" s="99"/>
      <c r="F366" s="100"/>
      <c r="G366" s="100"/>
      <c r="H366" s="101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</row>
    <row r="367" ht="15.75" customHeight="1">
      <c r="A367" s="2"/>
      <c r="B367" s="70"/>
      <c r="C367" s="97"/>
      <c r="D367" s="98"/>
      <c r="E367" s="99"/>
      <c r="F367" s="100"/>
      <c r="G367" s="100"/>
      <c r="H367" s="101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</row>
    <row r="368" ht="15.75" customHeight="1">
      <c r="A368" s="2"/>
      <c r="B368" s="70"/>
      <c r="C368" s="97"/>
      <c r="D368" s="98"/>
      <c r="E368" s="99"/>
      <c r="F368" s="100"/>
      <c r="G368" s="100"/>
      <c r="H368" s="101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</row>
    <row r="369" ht="15.75" customHeight="1">
      <c r="A369" s="2"/>
      <c r="B369" s="70"/>
      <c r="C369" s="97"/>
      <c r="D369" s="98"/>
      <c r="E369" s="99"/>
      <c r="F369" s="100"/>
      <c r="G369" s="100"/>
      <c r="H369" s="101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</row>
    <row r="370" ht="15.75" customHeight="1">
      <c r="A370" s="2"/>
      <c r="B370" s="70"/>
      <c r="C370" s="97"/>
      <c r="D370" s="98"/>
      <c r="E370" s="99"/>
      <c r="F370" s="100"/>
      <c r="G370" s="100"/>
      <c r="H370" s="101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</row>
    <row r="371" ht="15.75" customHeight="1">
      <c r="A371" s="2"/>
      <c r="B371" s="70"/>
      <c r="C371" s="97"/>
      <c r="D371" s="98"/>
      <c r="E371" s="99"/>
      <c r="F371" s="100"/>
      <c r="G371" s="100"/>
      <c r="H371" s="101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</row>
    <row r="372" ht="15.75" customHeight="1">
      <c r="A372" s="2"/>
      <c r="B372" s="70"/>
      <c r="C372" s="97"/>
      <c r="D372" s="98"/>
      <c r="E372" s="99"/>
      <c r="F372" s="100"/>
      <c r="G372" s="100"/>
      <c r="H372" s="101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</row>
    <row r="373" ht="15.75" customHeight="1">
      <c r="A373" s="2"/>
      <c r="B373" s="70"/>
      <c r="C373" s="97"/>
      <c r="D373" s="98"/>
      <c r="E373" s="99"/>
      <c r="F373" s="100"/>
      <c r="G373" s="100"/>
      <c r="H373" s="101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</row>
    <row r="374" ht="15.75" customHeight="1">
      <c r="A374" s="2"/>
      <c r="B374" s="70"/>
      <c r="C374" s="97"/>
      <c r="D374" s="98"/>
      <c r="E374" s="99"/>
      <c r="F374" s="100"/>
      <c r="G374" s="100"/>
      <c r="H374" s="101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</row>
    <row r="375" ht="15.75" customHeight="1">
      <c r="A375" s="2"/>
      <c r="B375" s="70"/>
      <c r="C375" s="97"/>
      <c r="D375" s="98"/>
      <c r="E375" s="99"/>
      <c r="F375" s="100"/>
      <c r="G375" s="100"/>
      <c r="H375" s="101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</row>
    <row r="376" ht="15.75" customHeight="1">
      <c r="A376" s="2"/>
      <c r="B376" s="70"/>
      <c r="C376" s="97"/>
      <c r="D376" s="98"/>
      <c r="E376" s="99"/>
      <c r="F376" s="100"/>
      <c r="G376" s="100"/>
      <c r="H376" s="101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</row>
    <row r="377" ht="15.75" customHeight="1">
      <c r="A377" s="2"/>
      <c r="B377" s="70"/>
      <c r="C377" s="97"/>
      <c r="D377" s="98"/>
      <c r="E377" s="99"/>
      <c r="F377" s="100"/>
      <c r="G377" s="100"/>
      <c r="H377" s="101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</row>
    <row r="378" ht="15.75" customHeight="1">
      <c r="A378" s="2"/>
      <c r="B378" s="70"/>
      <c r="C378" s="97"/>
      <c r="D378" s="98"/>
      <c r="E378" s="99"/>
      <c r="F378" s="100"/>
      <c r="G378" s="100"/>
      <c r="H378" s="101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</row>
    <row r="379" ht="15.75" customHeight="1">
      <c r="A379" s="2"/>
      <c r="B379" s="70"/>
      <c r="C379" s="97"/>
      <c r="D379" s="98"/>
      <c r="E379" s="99"/>
      <c r="F379" s="100"/>
      <c r="G379" s="100"/>
      <c r="H379" s="101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</row>
    <row r="380" ht="15.75" customHeight="1">
      <c r="A380" s="2"/>
      <c r="B380" s="70"/>
      <c r="C380" s="97"/>
      <c r="D380" s="98"/>
      <c r="E380" s="99"/>
      <c r="F380" s="100"/>
      <c r="G380" s="100"/>
      <c r="H380" s="101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</row>
    <row r="381" ht="15.75" customHeight="1">
      <c r="A381" s="2"/>
      <c r="B381" s="70"/>
      <c r="C381" s="97"/>
      <c r="D381" s="98"/>
      <c r="E381" s="99"/>
      <c r="F381" s="100"/>
      <c r="G381" s="100"/>
      <c r="H381" s="101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</row>
    <row r="382" ht="15.75" customHeight="1">
      <c r="A382" s="2"/>
      <c r="B382" s="70"/>
      <c r="C382" s="97"/>
      <c r="D382" s="98"/>
      <c r="E382" s="99"/>
      <c r="F382" s="100"/>
      <c r="G382" s="100"/>
      <c r="H382" s="101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</row>
    <row r="383" ht="15.75" customHeight="1">
      <c r="A383" s="2"/>
      <c r="B383" s="70"/>
      <c r="C383" s="97"/>
      <c r="D383" s="98"/>
      <c r="E383" s="99"/>
      <c r="F383" s="100"/>
      <c r="G383" s="100"/>
      <c r="H383" s="101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</row>
    <row r="384" ht="15.75" customHeight="1">
      <c r="A384" s="2"/>
      <c r="B384" s="70"/>
      <c r="C384" s="97"/>
      <c r="D384" s="98"/>
      <c r="E384" s="99"/>
      <c r="F384" s="100"/>
      <c r="G384" s="100"/>
      <c r="H384" s="101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</row>
    <row r="385" ht="15.75" customHeight="1">
      <c r="A385" s="2"/>
      <c r="B385" s="70"/>
      <c r="C385" s="97"/>
      <c r="D385" s="98"/>
      <c r="E385" s="99"/>
      <c r="F385" s="100"/>
      <c r="G385" s="100"/>
      <c r="H385" s="101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</row>
    <row r="386" ht="15.75" customHeight="1">
      <c r="A386" s="2"/>
      <c r="B386" s="70"/>
      <c r="C386" s="97"/>
      <c r="D386" s="98"/>
      <c r="E386" s="99"/>
      <c r="F386" s="100"/>
      <c r="G386" s="100"/>
      <c r="H386" s="101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</row>
    <row r="387" ht="15.75" customHeight="1">
      <c r="A387" s="2"/>
      <c r="B387" s="70"/>
      <c r="C387" s="97"/>
      <c r="D387" s="98"/>
      <c r="E387" s="99"/>
      <c r="F387" s="100"/>
      <c r="G387" s="100"/>
      <c r="H387" s="101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</row>
    <row r="388" ht="15.75" customHeight="1">
      <c r="A388" s="2"/>
      <c r="B388" s="70"/>
      <c r="C388" s="97"/>
      <c r="D388" s="98"/>
      <c r="E388" s="99"/>
      <c r="F388" s="100"/>
      <c r="G388" s="100"/>
      <c r="H388" s="101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</row>
    <row r="389" ht="15.75" customHeight="1">
      <c r="A389" s="2"/>
      <c r="B389" s="70"/>
      <c r="C389" s="97"/>
      <c r="D389" s="98"/>
      <c r="E389" s="99"/>
      <c r="F389" s="100"/>
      <c r="G389" s="100"/>
      <c r="H389" s="101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</row>
    <row r="390" ht="15.75" customHeight="1">
      <c r="A390" s="2"/>
      <c r="B390" s="70"/>
      <c r="C390" s="97"/>
      <c r="D390" s="98"/>
      <c r="E390" s="99"/>
      <c r="F390" s="100"/>
      <c r="G390" s="100"/>
      <c r="H390" s="101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</row>
    <row r="391" ht="15.75" customHeight="1">
      <c r="A391" s="2"/>
      <c r="B391" s="70"/>
      <c r="C391" s="97"/>
      <c r="D391" s="98"/>
      <c r="E391" s="99"/>
      <c r="F391" s="100"/>
      <c r="G391" s="100"/>
      <c r="H391" s="101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</row>
    <row r="392" ht="15.75" customHeight="1">
      <c r="A392" s="2"/>
      <c r="B392" s="70"/>
      <c r="C392" s="97"/>
      <c r="D392" s="98"/>
      <c r="E392" s="99"/>
      <c r="F392" s="100"/>
      <c r="G392" s="100"/>
      <c r="H392" s="101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</row>
    <row r="393" ht="15.75" customHeight="1">
      <c r="A393" s="2"/>
      <c r="B393" s="70"/>
      <c r="C393" s="97"/>
      <c r="D393" s="98"/>
      <c r="E393" s="99"/>
      <c r="F393" s="100"/>
      <c r="G393" s="100"/>
      <c r="H393" s="101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</row>
    <row r="394" ht="15.75" customHeight="1">
      <c r="A394" s="2"/>
      <c r="B394" s="70"/>
      <c r="C394" s="97"/>
      <c r="D394" s="98"/>
      <c r="E394" s="99"/>
      <c r="F394" s="100"/>
      <c r="G394" s="100"/>
      <c r="H394" s="101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</row>
    <row r="395" ht="15.75" customHeight="1">
      <c r="A395" s="2"/>
      <c r="B395" s="70"/>
      <c r="C395" s="97"/>
      <c r="D395" s="98"/>
      <c r="E395" s="99"/>
      <c r="F395" s="100"/>
      <c r="G395" s="100"/>
      <c r="H395" s="101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</row>
    <row r="396" ht="15.75" customHeight="1">
      <c r="A396" s="2"/>
      <c r="B396" s="70"/>
      <c r="C396" s="97"/>
      <c r="D396" s="98"/>
      <c r="E396" s="99"/>
      <c r="F396" s="100"/>
      <c r="G396" s="100"/>
      <c r="H396" s="101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</row>
    <row r="397" ht="15.75" customHeight="1">
      <c r="A397" s="2"/>
      <c r="B397" s="70"/>
      <c r="C397" s="97"/>
      <c r="D397" s="98"/>
      <c r="E397" s="99"/>
      <c r="F397" s="100"/>
      <c r="G397" s="100"/>
      <c r="H397" s="101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</row>
    <row r="398" ht="15.75" customHeight="1">
      <c r="A398" s="2"/>
      <c r="B398" s="70"/>
      <c r="C398" s="97"/>
      <c r="D398" s="98"/>
      <c r="E398" s="99"/>
      <c r="F398" s="100"/>
      <c r="G398" s="100"/>
      <c r="H398" s="101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</row>
    <row r="399" ht="15.75" customHeight="1">
      <c r="A399" s="2"/>
      <c r="B399" s="70"/>
      <c r="C399" s="97"/>
      <c r="D399" s="98"/>
      <c r="E399" s="99"/>
      <c r="F399" s="100"/>
      <c r="G399" s="100"/>
      <c r="H399" s="101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</row>
    <row r="400" ht="15.75" customHeight="1">
      <c r="A400" s="2"/>
      <c r="B400" s="70"/>
      <c r="C400" s="97"/>
      <c r="D400" s="98"/>
      <c r="E400" s="99"/>
      <c r="F400" s="100"/>
      <c r="G400" s="100"/>
      <c r="H400" s="101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</row>
    <row r="401" ht="15.75" customHeight="1">
      <c r="A401" s="2"/>
      <c r="B401" s="70"/>
      <c r="C401" s="97"/>
      <c r="D401" s="98"/>
      <c r="E401" s="99"/>
      <c r="F401" s="100"/>
      <c r="G401" s="100"/>
      <c r="H401" s="101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</row>
    <row r="402" ht="15.75" customHeight="1">
      <c r="A402" s="2"/>
      <c r="B402" s="70"/>
      <c r="C402" s="97"/>
      <c r="D402" s="98"/>
      <c r="E402" s="99"/>
      <c r="F402" s="100"/>
      <c r="G402" s="100"/>
      <c r="H402" s="101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</row>
    <row r="403" ht="15.75" customHeight="1">
      <c r="A403" s="2"/>
      <c r="B403" s="70"/>
      <c r="C403" s="97"/>
      <c r="D403" s="98"/>
      <c r="E403" s="99"/>
      <c r="F403" s="100"/>
      <c r="G403" s="100"/>
      <c r="H403" s="101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</row>
    <row r="404" ht="15.75" customHeight="1">
      <c r="A404" s="2"/>
      <c r="B404" s="70"/>
      <c r="C404" s="97"/>
      <c r="D404" s="98"/>
      <c r="E404" s="99"/>
      <c r="F404" s="100"/>
      <c r="G404" s="100"/>
      <c r="H404" s="101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</row>
    <row r="405" ht="15.75" customHeight="1">
      <c r="A405" s="2"/>
      <c r="B405" s="70"/>
      <c r="C405" s="97"/>
      <c r="D405" s="98"/>
      <c r="E405" s="99"/>
      <c r="F405" s="100"/>
      <c r="G405" s="100"/>
      <c r="H405" s="101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</row>
    <row r="406" ht="15.75" customHeight="1">
      <c r="A406" s="2"/>
      <c r="B406" s="70"/>
      <c r="C406" s="97"/>
      <c r="D406" s="98"/>
      <c r="E406" s="99"/>
      <c r="F406" s="100"/>
      <c r="G406" s="100"/>
      <c r="H406" s="101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</row>
    <row r="407" ht="15.75" customHeight="1">
      <c r="A407" s="2"/>
      <c r="B407" s="70"/>
      <c r="C407" s="97"/>
      <c r="D407" s="98"/>
      <c r="E407" s="99"/>
      <c r="F407" s="100"/>
      <c r="G407" s="100"/>
      <c r="H407" s="101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</row>
    <row r="408" ht="15.75" customHeight="1">
      <c r="A408" s="2"/>
      <c r="B408" s="70"/>
      <c r="C408" s="97"/>
      <c r="D408" s="98"/>
      <c r="E408" s="99"/>
      <c r="F408" s="100"/>
      <c r="G408" s="100"/>
      <c r="H408" s="101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</row>
    <row r="409" ht="15.75" customHeight="1">
      <c r="A409" s="2"/>
      <c r="B409" s="70"/>
      <c r="C409" s="97"/>
      <c r="D409" s="98"/>
      <c r="E409" s="99"/>
      <c r="F409" s="100"/>
      <c r="G409" s="100"/>
      <c r="H409" s="101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</row>
    <row r="410" ht="15.75" customHeight="1">
      <c r="A410" s="2"/>
      <c r="B410" s="70"/>
      <c r="C410" s="97"/>
      <c r="D410" s="98"/>
      <c r="E410" s="99"/>
      <c r="F410" s="100"/>
      <c r="G410" s="100"/>
      <c r="H410" s="101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</row>
    <row r="411" ht="15.75" customHeight="1">
      <c r="A411" s="2"/>
      <c r="B411" s="70"/>
      <c r="C411" s="97"/>
      <c r="D411" s="98"/>
      <c r="E411" s="99"/>
      <c r="F411" s="100"/>
      <c r="G411" s="100"/>
      <c r="H411" s="101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</row>
    <row r="412" ht="15.75" customHeight="1">
      <c r="A412" s="2"/>
      <c r="B412" s="70"/>
      <c r="C412" s="97"/>
      <c r="D412" s="98"/>
      <c r="E412" s="99"/>
      <c r="F412" s="100"/>
      <c r="G412" s="100"/>
      <c r="H412" s="101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</row>
    <row r="413" ht="15.75" customHeight="1">
      <c r="A413" s="2"/>
      <c r="B413" s="70"/>
      <c r="C413" s="97"/>
      <c r="D413" s="98"/>
      <c r="E413" s="99"/>
      <c r="F413" s="100"/>
      <c r="G413" s="100"/>
      <c r="H413" s="101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</row>
    <row r="414" ht="15.75" customHeight="1">
      <c r="A414" s="2"/>
      <c r="B414" s="70"/>
      <c r="C414" s="97"/>
      <c r="D414" s="98"/>
      <c r="E414" s="99"/>
      <c r="F414" s="100"/>
      <c r="G414" s="100"/>
      <c r="H414" s="101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</row>
    <row r="415" ht="15.75" customHeight="1">
      <c r="A415" s="2"/>
      <c r="B415" s="70"/>
      <c r="C415" s="97"/>
      <c r="D415" s="98"/>
      <c r="E415" s="99"/>
      <c r="F415" s="100"/>
      <c r="G415" s="100"/>
      <c r="H415" s="101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</row>
    <row r="416" ht="15.75" customHeight="1">
      <c r="A416" s="2"/>
      <c r="B416" s="70"/>
      <c r="C416" s="97"/>
      <c r="D416" s="98"/>
      <c r="E416" s="99"/>
      <c r="F416" s="100"/>
      <c r="G416" s="100"/>
      <c r="H416" s="101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</row>
    <row r="417" ht="15.75" customHeight="1">
      <c r="A417" s="2"/>
      <c r="B417" s="70"/>
      <c r="C417" s="97"/>
      <c r="D417" s="98"/>
      <c r="E417" s="99"/>
      <c r="F417" s="100"/>
      <c r="G417" s="100"/>
      <c r="H417" s="101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</row>
    <row r="418" ht="15.75" customHeight="1">
      <c r="A418" s="2"/>
      <c r="B418" s="70"/>
      <c r="C418" s="97"/>
      <c r="D418" s="98"/>
      <c r="E418" s="99"/>
      <c r="F418" s="100"/>
      <c r="G418" s="100"/>
      <c r="H418" s="101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</row>
    <row r="419" ht="15.75" customHeight="1">
      <c r="A419" s="2"/>
      <c r="B419" s="70"/>
      <c r="C419" s="97"/>
      <c r="D419" s="98"/>
      <c r="E419" s="99"/>
      <c r="F419" s="100"/>
      <c r="G419" s="100"/>
      <c r="H419" s="101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</row>
    <row r="420" ht="15.75" customHeight="1">
      <c r="A420" s="2"/>
      <c r="B420" s="70"/>
      <c r="C420" s="97"/>
      <c r="D420" s="98"/>
      <c r="E420" s="99"/>
      <c r="F420" s="100"/>
      <c r="G420" s="100"/>
      <c r="H420" s="101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</row>
    <row r="421" ht="15.75" customHeight="1">
      <c r="A421" s="2"/>
      <c r="B421" s="70"/>
      <c r="C421" s="97"/>
      <c r="D421" s="98"/>
      <c r="E421" s="99"/>
      <c r="F421" s="100"/>
      <c r="G421" s="100"/>
      <c r="H421" s="101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</row>
    <row r="422" ht="15.75" customHeight="1">
      <c r="A422" s="2"/>
      <c r="B422" s="70"/>
      <c r="C422" s="97"/>
      <c r="D422" s="98"/>
      <c r="E422" s="99"/>
      <c r="F422" s="100"/>
      <c r="G422" s="100"/>
      <c r="H422" s="101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</row>
    <row r="423" ht="15.75" customHeight="1">
      <c r="A423" s="2"/>
      <c r="B423" s="70"/>
      <c r="C423" s="97"/>
      <c r="D423" s="98"/>
      <c r="E423" s="99"/>
      <c r="F423" s="100"/>
      <c r="G423" s="100"/>
      <c r="H423" s="101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</row>
    <row r="424" ht="15.75" customHeight="1">
      <c r="A424" s="2"/>
      <c r="B424" s="70"/>
      <c r="C424" s="97"/>
      <c r="D424" s="98"/>
      <c r="E424" s="99"/>
      <c r="F424" s="100"/>
      <c r="G424" s="100"/>
      <c r="H424" s="101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</row>
    <row r="425" ht="15.75" customHeight="1">
      <c r="A425" s="2"/>
      <c r="B425" s="70"/>
      <c r="C425" s="97"/>
      <c r="D425" s="98"/>
      <c r="E425" s="99"/>
      <c r="F425" s="100"/>
      <c r="G425" s="100"/>
      <c r="H425" s="101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</row>
    <row r="426" ht="15.75" customHeight="1">
      <c r="A426" s="2"/>
      <c r="B426" s="70"/>
      <c r="C426" s="97"/>
      <c r="D426" s="98"/>
      <c r="E426" s="99"/>
      <c r="F426" s="100"/>
      <c r="G426" s="100"/>
      <c r="H426" s="101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</row>
    <row r="427" ht="15.75" customHeight="1">
      <c r="A427" s="2"/>
      <c r="B427" s="70"/>
      <c r="C427" s="97"/>
      <c r="D427" s="98"/>
      <c r="E427" s="99"/>
      <c r="F427" s="100"/>
      <c r="G427" s="100"/>
      <c r="H427" s="101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</row>
    <row r="428" ht="15.75" customHeight="1">
      <c r="A428" s="2"/>
      <c r="B428" s="70"/>
      <c r="C428" s="97"/>
      <c r="D428" s="98"/>
      <c r="E428" s="99"/>
      <c r="F428" s="100"/>
      <c r="G428" s="100"/>
      <c r="H428" s="101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</row>
    <row r="429" ht="15.75" customHeight="1">
      <c r="A429" s="2"/>
      <c r="B429" s="70"/>
      <c r="C429" s="97"/>
      <c r="D429" s="98"/>
      <c r="E429" s="99"/>
      <c r="F429" s="100"/>
      <c r="G429" s="100"/>
      <c r="H429" s="101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</row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0">
    <mergeCell ref="B1:H1"/>
    <mergeCell ref="C2:H2"/>
    <mergeCell ref="C6:G6"/>
    <mergeCell ref="C11:G11"/>
    <mergeCell ref="C15:G15"/>
    <mergeCell ref="C16:G16"/>
    <mergeCell ref="C25:G25"/>
    <mergeCell ref="C26:G26"/>
    <mergeCell ref="C31:G31"/>
    <mergeCell ref="C39:G39"/>
    <mergeCell ref="C46:G46"/>
    <mergeCell ref="C51:G51"/>
    <mergeCell ref="C56:G56"/>
    <mergeCell ref="C60:G60"/>
    <mergeCell ref="C63:G63"/>
    <mergeCell ref="C71:G71"/>
    <mergeCell ref="C82:G82"/>
    <mergeCell ref="C88:G88"/>
    <mergeCell ref="C95:G95"/>
    <mergeCell ref="C109:G109"/>
    <mergeCell ref="C127:G127"/>
    <mergeCell ref="C132:G132"/>
    <mergeCell ref="C142:G142"/>
    <mergeCell ref="C143:F143"/>
    <mergeCell ref="C150:G150"/>
    <mergeCell ref="C154:G154"/>
    <mergeCell ref="C158:G158"/>
    <mergeCell ref="C170:G170"/>
    <mergeCell ref="C212:G212"/>
    <mergeCell ref="C218:G218"/>
    <mergeCell ref="C221:G221"/>
    <mergeCell ref="C227:G227"/>
    <mergeCell ref="C232:H232"/>
    <mergeCell ref="C178:G178"/>
    <mergeCell ref="C179:G179"/>
    <mergeCell ref="C185:G185"/>
    <mergeCell ref="C186:G186"/>
    <mergeCell ref="C196:G196"/>
    <mergeCell ref="C197:G197"/>
    <mergeCell ref="C204:G204"/>
  </mergeCells>
  <dataValidations>
    <dataValidation type="list" allowBlank="1" showInputMessage="1" showErrorMessage="1" prompt=" - " sqref="D7:D10 D17:D24 D27:D30 D35:D38 D41:D45 D48:D50 D53:D55 D58:D59 D62 D65:D70 D75:D81 D84:D87 D90:D94 D97:D108 D111:D126 D129:D131 D134:D141 D144:D149 D152:D153 D156:D157 D160:D169 D174:D177 D180:D184 D187:D195 D198:D203 D206:D211 D214:D217 D219:D220 D223:D226">
      <formula1>Unidad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10.0"/>
  </cols>
  <sheetData>
    <row r="1">
      <c r="A1" s="1" t="s">
        <v>0</v>
      </c>
    </row>
    <row r="2">
      <c r="A2" s="1" t="s">
        <v>1</v>
      </c>
    </row>
    <row r="3">
      <c r="A3" s="1" t="s">
        <v>2</v>
      </c>
    </row>
    <row r="4">
      <c r="A4" s="1" t="s">
        <v>3</v>
      </c>
    </row>
    <row r="5">
      <c r="A5" s="1" t="s">
        <v>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