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45" windowWidth="10515" windowHeight="11700"/>
  </bookViews>
  <sheets>
    <sheet name="presupuesto distribucion 2013" sheetId="7" r:id="rId1"/>
    <sheet name="Hoja1" sheetId="6" r:id="rId2"/>
  </sheets>
  <definedNames>
    <definedName name="_xlnm.Print_Titles" localSheetId="0">'presupuesto distribucion 2013'!$1:$3</definedName>
    <definedName name="Unidad">Hoja1!$A$1:$A$5</definedName>
    <definedName name="Unidades">Hoja1!$A$2:$A$5</definedName>
  </definedNames>
  <calcPr calcId="144525"/>
</workbook>
</file>

<file path=xl/calcChain.xml><?xml version="1.0" encoding="utf-8"?>
<calcChain xmlns="http://schemas.openxmlformats.org/spreadsheetml/2006/main">
  <c r="H67" i="7" l="1"/>
  <c r="J67" i="7" s="1"/>
  <c r="K68" i="7"/>
  <c r="J68" i="7"/>
  <c r="G68" i="7"/>
  <c r="K26" i="7"/>
  <c r="K39" i="7"/>
  <c r="G39" i="7"/>
  <c r="J39" i="7" s="1"/>
  <c r="K38" i="7"/>
  <c r="G38" i="7"/>
  <c r="J38" i="7"/>
  <c r="G6" i="7"/>
  <c r="K5" i="7"/>
  <c r="K6" i="7"/>
  <c r="K7" i="7"/>
  <c r="K9" i="7"/>
  <c r="K10" i="7"/>
  <c r="K11" i="7"/>
  <c r="K12" i="7"/>
  <c r="K13" i="7"/>
  <c r="K14" i="7"/>
  <c r="K15" i="7"/>
  <c r="K16" i="7"/>
  <c r="K17" i="7"/>
  <c r="K19" i="7"/>
  <c r="K20" i="7"/>
  <c r="K21" i="7"/>
  <c r="K22" i="7"/>
  <c r="K23" i="7"/>
  <c r="K24" i="7"/>
  <c r="K25" i="7"/>
  <c r="K41" i="7"/>
  <c r="K42" i="7"/>
  <c r="K36" i="7"/>
  <c r="K37" i="7"/>
  <c r="K44" i="7"/>
  <c r="K45" i="7"/>
  <c r="K46" i="7"/>
  <c r="K47" i="7"/>
  <c r="K48" i="7"/>
  <c r="K30" i="7"/>
  <c r="K31" i="7"/>
  <c r="K32" i="7"/>
  <c r="K33" i="7"/>
  <c r="K34" i="7"/>
  <c r="K52" i="7"/>
  <c r="K53" i="7"/>
  <c r="K54" i="7"/>
  <c r="K55" i="7"/>
  <c r="K56" i="7"/>
  <c r="K57" i="7"/>
  <c r="K58" i="7"/>
  <c r="K60" i="7"/>
  <c r="K61" i="7"/>
  <c r="K62" i="7"/>
  <c r="K63" i="7"/>
  <c r="K64" i="7"/>
  <c r="K65" i="7"/>
  <c r="K67" i="7"/>
  <c r="K69" i="7"/>
  <c r="K71" i="7"/>
  <c r="K72" i="7"/>
  <c r="K74" i="7"/>
  <c r="K75" i="7"/>
  <c r="K76" i="7"/>
  <c r="K77" i="7"/>
  <c r="K78" i="7"/>
  <c r="G78" i="7"/>
  <c r="J78" i="7"/>
  <c r="G77" i="7"/>
  <c r="J77" i="7"/>
  <c r="G76" i="7"/>
  <c r="J76" i="7"/>
  <c r="G75" i="7"/>
  <c r="J75" i="7"/>
  <c r="G72" i="7"/>
  <c r="J72" i="7"/>
  <c r="G69" i="7"/>
  <c r="J69" i="7"/>
  <c r="G65" i="7"/>
  <c r="J65" i="7"/>
  <c r="G64" i="7"/>
  <c r="J64" i="7"/>
  <c r="G63" i="7"/>
  <c r="J63" i="7"/>
  <c r="G62" i="7"/>
  <c r="J62" i="7"/>
  <c r="G61" i="7"/>
  <c r="J61" i="7"/>
  <c r="G58" i="7"/>
  <c r="J58" i="7"/>
  <c r="G57" i="7"/>
  <c r="J57" i="7"/>
  <c r="G56" i="7"/>
  <c r="J56" i="7"/>
  <c r="G55" i="7"/>
  <c r="J55" i="7"/>
  <c r="G54" i="7"/>
  <c r="J54" i="7"/>
  <c r="G53" i="7"/>
  <c r="J53" i="7"/>
  <c r="G34" i="7"/>
  <c r="J34" i="7"/>
  <c r="G33" i="7"/>
  <c r="J33" i="7"/>
  <c r="G32" i="7"/>
  <c r="G31" i="7"/>
  <c r="J31" i="7" s="1"/>
  <c r="G48" i="7"/>
  <c r="J48" i="7" s="1"/>
  <c r="G47" i="7"/>
  <c r="J47" i="7" s="1"/>
  <c r="G46" i="7"/>
  <c r="J46" i="7" s="1"/>
  <c r="G45" i="7"/>
  <c r="J45" i="7" s="1"/>
  <c r="G37" i="7"/>
  <c r="J37" i="7" s="1"/>
  <c r="G42" i="7"/>
  <c r="J42" i="7" s="1"/>
  <c r="G26" i="7"/>
  <c r="J26" i="7" s="1"/>
  <c r="G25" i="7"/>
  <c r="J25" i="7" s="1"/>
  <c r="J23" i="7"/>
  <c r="G22" i="7"/>
  <c r="J22" i="7"/>
  <c r="G21" i="7"/>
  <c r="J21" i="7"/>
  <c r="G20" i="7"/>
  <c r="G17" i="7"/>
  <c r="J17" i="7" s="1"/>
  <c r="G16" i="7"/>
  <c r="J16" i="7" s="1"/>
  <c r="G15" i="7"/>
  <c r="J15" i="7" s="1"/>
  <c r="G14" i="7"/>
  <c r="J14" i="7" s="1"/>
  <c r="G13" i="7"/>
  <c r="J13" i="7" s="1"/>
  <c r="G12" i="7"/>
  <c r="J12" i="7" s="1"/>
  <c r="G11" i="7"/>
  <c r="J11" i="7" s="1"/>
  <c r="G10" i="7"/>
  <c r="G7" i="7"/>
  <c r="J7" i="7"/>
  <c r="H19" i="7"/>
  <c r="J19" i="7"/>
  <c r="H5" i="7"/>
  <c r="H9" i="7"/>
  <c r="J9" i="7" s="1"/>
  <c r="J10" i="7"/>
  <c r="H60" i="7"/>
  <c r="J60" i="7"/>
  <c r="J6" i="7"/>
  <c r="H30" i="7"/>
  <c r="I51" i="7" s="1"/>
  <c r="H41" i="7"/>
  <c r="J41" i="7" s="1"/>
  <c r="H44" i="7"/>
  <c r="J44" i="7" s="1"/>
  <c r="J20" i="7"/>
  <c r="J32" i="7"/>
  <c r="H71" i="7"/>
  <c r="J71" i="7" s="1"/>
  <c r="H74" i="7"/>
  <c r="J74" i="7" s="1"/>
  <c r="H52" i="7"/>
  <c r="J52" i="7" s="1"/>
  <c r="J51" i="7" l="1"/>
  <c r="K51" i="7" s="1"/>
  <c r="H36" i="7"/>
  <c r="J36" i="7" s="1"/>
  <c r="J5" i="7"/>
  <c r="J30" i="7"/>
  <c r="H24" i="7"/>
  <c r="J24" i="7" s="1"/>
  <c r="I29" i="7"/>
  <c r="J29" i="7" s="1"/>
  <c r="K29" i="7" s="1"/>
  <c r="I80" i="7" l="1"/>
  <c r="J80" i="7" s="1"/>
  <c r="K80" i="7" s="1"/>
  <c r="I4" i="7"/>
  <c r="K4" i="7" l="1"/>
  <c r="J4" i="7"/>
</calcChain>
</file>

<file path=xl/comments1.xml><?xml version="1.0" encoding="utf-8"?>
<comments xmlns="http://schemas.openxmlformats.org/spreadsheetml/2006/main">
  <authors>
    <author>Andrea Afanador</author>
    <author>T - dicarchivo</author>
  </authors>
  <commentList>
    <comment ref="J2" authorId="0">
      <text>
        <r>
          <rPr>
            <sz val="9"/>
            <color indexed="81"/>
            <rFont val="Tahoma"/>
            <family val="2"/>
          </rPr>
          <t xml:space="preserve">TRM Estimada. Esta columna esta totalmente formulada y calculará automáticamente el valor en dólares.
</t>
        </r>
      </text>
    </comment>
    <comment ref="C41" authorId="1">
      <text>
        <r>
          <rPr>
            <b/>
            <sz val="9"/>
            <color indexed="81"/>
            <rFont val="Tahoma"/>
            <family val="2"/>
          </rPr>
          <t>T - dicarchivo:</t>
        </r>
        <r>
          <rPr>
            <sz val="9"/>
            <color indexed="81"/>
            <rFont val="Tahoma"/>
            <family val="2"/>
          </rPr>
          <t xml:space="preserve">
La copia debe ser realizada después de haber sido declarado ganador.</t>
        </r>
      </text>
    </comment>
    <comment ref="C52" authorId="1">
      <text>
        <r>
          <rPr>
            <b/>
            <sz val="9"/>
            <color indexed="81"/>
            <rFont val="Tahoma"/>
            <family val="2"/>
          </rPr>
          <t>T - dicarchivo:</t>
        </r>
        <r>
          <rPr>
            <sz val="9"/>
            <color indexed="81"/>
            <rFont val="Tahoma"/>
            <family val="2"/>
          </rPr>
          <t xml:space="preserve">
Deberá considerarse minimo el 30% del presupuesto al rubro de Publicidad.</t>
        </r>
      </text>
    </comment>
    <comment ref="C61" authorId="1">
      <text>
        <r>
          <rPr>
            <b/>
            <sz val="9"/>
            <color indexed="81"/>
            <rFont val="Tahoma"/>
            <family val="2"/>
          </rPr>
          <t>T - dicarchivo:</t>
        </r>
        <r>
          <rPr>
            <sz val="9"/>
            <color indexed="81"/>
            <rFont val="Tahoma"/>
            <family val="2"/>
          </rPr>
          <t xml:space="preserve">
Siempre y cuando sea una persona diferente a la Productora Ejecutiva.</t>
        </r>
      </text>
    </comment>
  </commentList>
</comments>
</file>

<file path=xl/sharedStrings.xml><?xml version="1.0" encoding="utf-8"?>
<sst xmlns="http://schemas.openxmlformats.org/spreadsheetml/2006/main" count="188" uniqueCount="129">
  <si>
    <t>Diseño y/o producción de campaña</t>
  </si>
  <si>
    <t>Gastos de aduana</t>
  </si>
  <si>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</si>
  <si>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</si>
  <si>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</si>
  <si>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</si>
  <si>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</si>
  <si>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</si>
  <si>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</si>
  <si>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</si>
  <si>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</si>
  <si>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 xml:space="preserve">Transporte personas  nacional </t>
  </si>
  <si>
    <t>SEGUROS, ASPECTOS JURÍDICOS Y FINANCIEROS</t>
  </si>
  <si>
    <t>GASTOS ADMINISTRATIVOS Y DE OFICINA</t>
  </si>
  <si>
    <t>PRODUCTORES</t>
  </si>
  <si>
    <t>COPIAS</t>
  </si>
  <si>
    <t>PUBLICIDAD Y PAUTA</t>
  </si>
  <si>
    <t>HONORARIOS</t>
  </si>
  <si>
    <t>DISTRIBUCIÓN</t>
  </si>
  <si>
    <t>Campaña digital redes sociales</t>
  </si>
  <si>
    <t>Transporte personas aéreo nacional o internacional</t>
  </si>
  <si>
    <t>Alojamiento nacional o internacional</t>
  </si>
  <si>
    <t>Servicios públicos (luz, agua, gas)</t>
  </si>
  <si>
    <t>Gastos de conexión a internet</t>
  </si>
  <si>
    <t>Insumos de oficina</t>
  </si>
  <si>
    <t>Secretaria(s)</t>
  </si>
  <si>
    <t>Aseo y cafetería</t>
  </si>
  <si>
    <t>Productor(es) ejecutivo(s)</t>
  </si>
  <si>
    <t>Transporte personas y carga terrestre</t>
  </si>
  <si>
    <t>Alojamiento nacional</t>
  </si>
  <si>
    <t>Mensajero (s)</t>
  </si>
  <si>
    <t>Contador(es) y asistente contable</t>
  </si>
  <si>
    <t>Ítem</t>
  </si>
  <si>
    <t>Gastos de correo y mensajería local e internacional</t>
  </si>
  <si>
    <t>LOGÍSTICA</t>
  </si>
  <si>
    <t>Gastos de envío</t>
  </si>
  <si>
    <t>Flete transporte copias tráiler y película</t>
  </si>
  <si>
    <t>Unidad</t>
  </si>
  <si>
    <t>GASTOS GENERALES (todas las etapas)</t>
  </si>
  <si>
    <t>Asesoría legal y gastos legales</t>
  </si>
  <si>
    <t>Alquiler equipo de oficina</t>
  </si>
  <si>
    <t>PERSONAL ADMINISTRATIVO Y SERVICIOS</t>
  </si>
  <si>
    <t>Asistente productor(es) ejecutivo(s)</t>
  </si>
  <si>
    <t>Días</t>
  </si>
  <si>
    <t>Meses</t>
  </si>
  <si>
    <t>Paquete</t>
  </si>
  <si>
    <t>Teléfono fijo</t>
  </si>
  <si>
    <t>Telefonía movil</t>
  </si>
  <si>
    <t>Seleccionar</t>
  </si>
  <si>
    <t>1.1</t>
  </si>
  <si>
    <t>1.2</t>
  </si>
  <si>
    <t>1.3</t>
  </si>
  <si>
    <t>1.1.1</t>
  </si>
  <si>
    <t>1.1.4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</si>
  <si>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</si>
  <si>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</si>
  <si>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</si>
  <si>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</si>
  <si>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</si>
  <si>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</si>
  <si>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</si>
  <si>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</si>
  <si>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</si>
  <si>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</si>
  <si>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</si>
  <si>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1.3.4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</si>
  <si>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</si>
  <si>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</si>
  <si>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</si>
  <si>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</si>
  <si>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</si>
  <si>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</si>
  <si>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</si>
  <si>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</si>
  <si>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2.4.1</t>
  </si>
  <si>
    <t>2.4.2</t>
  </si>
  <si>
    <t>2.4.3</t>
  </si>
  <si>
    <t>2.4.4</t>
  </si>
  <si>
    <t>3.1.1</t>
  </si>
  <si>
    <t>3.1.2</t>
  </si>
  <si>
    <t>3.1.3</t>
  </si>
  <si>
    <t>3.2.1</t>
  </si>
  <si>
    <t>3.2.2</t>
  </si>
  <si>
    <t>3.3.1</t>
  </si>
  <si>
    <t>3.3.2</t>
  </si>
  <si>
    <t>3.4.1</t>
  </si>
  <si>
    <t>3.5.1</t>
  </si>
  <si>
    <t>3.5.2</t>
  </si>
  <si>
    <t>COD.</t>
  </si>
  <si>
    <t>DELIVERY (incluye película y tráiler)</t>
  </si>
  <si>
    <t>Copias para exhibición tráiler</t>
  </si>
  <si>
    <t>Copias para exhibición película</t>
  </si>
  <si>
    <t>TRAILER</t>
  </si>
  <si>
    <t>Elaboración trailer</t>
  </si>
  <si>
    <t>Delivery formatos varios</t>
  </si>
  <si>
    <t>Gastos de viaje</t>
  </si>
  <si>
    <t>Semanas</t>
  </si>
  <si>
    <t>Precio Unitario</t>
  </si>
  <si>
    <t>Precio Total en Nuevos Soles</t>
  </si>
  <si>
    <t>Total ítem en Nuevos Soles</t>
  </si>
  <si>
    <t>Cantidad</t>
  </si>
  <si>
    <t>Subtotales en Nuevos Soles</t>
  </si>
  <si>
    <r>
      <t>Inscripciones a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festivales y muestras internacionales y mercados</t>
    </r>
  </si>
  <si>
    <t>1 dólar =</t>
  </si>
  <si>
    <t xml:space="preserve">Puede añadir filas encima para agregar nuevos ítems. No olvide verificar la sumatoria en la casilla "Total ítem en Nuevos Soles". </t>
  </si>
  <si>
    <t>Totales en Nuevos Soles</t>
  </si>
  <si>
    <t>Gastos logística, bebidas y bocaditos</t>
  </si>
  <si>
    <t>AVANT PREMIERE</t>
  </si>
  <si>
    <t>Alquiler oficina</t>
  </si>
  <si>
    <t>Gastos financieros, transacciones, transferencias bancarias y otras</t>
  </si>
  <si>
    <t>Subtotales en Dólares</t>
  </si>
  <si>
    <t>Mezcla de sonido y musicalización del trailer</t>
  </si>
  <si>
    <t>Corte de negativoy supervisión de laboratorio del trailer</t>
  </si>
  <si>
    <t>PRESUPUESTO PARA DISTRIBUCIÓN</t>
  </si>
  <si>
    <t>1.4.1</t>
  </si>
  <si>
    <t>1.4.2</t>
  </si>
  <si>
    <t>GASTOS DE POSTPRODUCCIÓN PARA DISTRIBUCIÓN</t>
  </si>
  <si>
    <t>Agentes de prensa</t>
  </si>
  <si>
    <t>Conferencia de prensa y Relaciones públicas</t>
  </si>
  <si>
    <t>PUBLICIDAD, PROMOCIÓN Y DISTRIBUCIÓN</t>
  </si>
  <si>
    <t>3.1.4</t>
  </si>
  <si>
    <t>3.1.5</t>
  </si>
  <si>
    <t>3.1.6</t>
  </si>
  <si>
    <t>3.2.3</t>
  </si>
  <si>
    <t>3.2.4</t>
  </si>
  <si>
    <t>3.2.5</t>
  </si>
  <si>
    <t>3.5.3</t>
  </si>
  <si>
    <t>3.5.4</t>
  </si>
  <si>
    <t>Este presupuesto está completamente formulado por favor tenga mucho cuidado al llenarlo, cualquier error afectaría el resultado total. Usted podrá añadir filas si lo considera necesario y/o dejar en blanco los ítems que no requiera su proyecto. Asimismo este presupuesto debe contemplar el tiraje de copias y una relación mínima de 
tres tráilers por copia.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</si>
</sst>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5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9900"/>
      </right>
      <top/>
      <bottom/>
      <diagonal/>
    </border>
    <border>
      <left style="medium">
        <color rgb="FFFF99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9900"/>
      </left>
      <right style="thin">
        <color indexed="64"/>
      </right>
      <top style="thin">
        <color indexed="64"/>
      </top>
      <bottom/>
      <diagonal/>
    </border>
    <border>
      <left style="medium">
        <color rgb="FFFF9900"/>
      </left>
      <right style="thin">
        <color indexed="64"/>
      </right>
      <top style="thin">
        <color indexed="64"/>
      </top>
      <bottom style="medium">
        <color rgb="FFFF9900"/>
      </bottom>
      <diagonal/>
    </border>
    <border>
      <left/>
      <right/>
      <top style="medium">
        <color rgb="FFFF9900"/>
      </top>
      <bottom style="medium">
        <color rgb="FFFF9900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rgb="FFFF9900"/>
      </left>
      <right/>
      <top style="medium">
        <color rgb="FFFF9900"/>
      </top>
      <bottom style="medium">
        <color rgb="FFFF9900"/>
      </bottom>
      <diagonal/>
    </border>
    <border>
      <left/>
      <right/>
      <top/>
      <bottom style="medium">
        <color rgb="FFFF9900"/>
      </bottom>
      <diagonal/>
    </border>
    <border>
      <left/>
      <right style="medium">
        <color rgb="FFFF9900"/>
      </right>
      <top/>
      <bottom style="medium">
        <color rgb="FFFF9900"/>
      </bottom>
      <diagonal/>
    </border>
    <border>
      <left style="medium">
        <color rgb="FFFF9900"/>
      </left>
      <right/>
      <top style="medium">
        <color rgb="FFFF9900"/>
      </top>
      <bottom style="thin">
        <color indexed="64"/>
      </bottom>
      <diagonal/>
    </border>
    <border>
      <left/>
      <right/>
      <top style="medium">
        <color rgb="FFFF9900"/>
      </top>
      <bottom style="thin">
        <color indexed="64"/>
      </bottom>
      <diagonal/>
    </border>
    <border>
      <left style="thin">
        <color indexed="64"/>
      </left>
      <right style="medium">
        <color rgb="FFFF9900"/>
      </right>
      <top style="medium">
        <color rgb="FFFF9900"/>
      </top>
      <bottom style="thin">
        <color indexed="64"/>
      </bottom>
      <diagonal/>
    </border>
    <border>
      <left style="medium">
        <color rgb="FFFF99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9900"/>
      </right>
      <top style="thin">
        <color indexed="64"/>
      </top>
      <bottom style="thin">
        <color indexed="64"/>
      </bottom>
      <diagonal/>
    </border>
    <border>
      <left/>
      <right style="medium">
        <color rgb="FFFF99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medium">
        <color theme="9"/>
      </top>
      <bottom style="medium">
        <color rgb="FFFF9900"/>
      </bottom>
      <diagonal/>
    </border>
    <border>
      <left/>
      <right/>
      <top style="medium">
        <color rgb="FFFF9900"/>
      </top>
      <bottom/>
      <diagonal/>
    </border>
    <border>
      <left/>
      <right style="thin">
        <color indexed="64"/>
      </right>
      <top style="medium">
        <color theme="9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medium">
        <color rgb="FFFF9900"/>
      </left>
      <right/>
      <top style="thin">
        <color indexed="64"/>
      </top>
      <bottom style="medium">
        <color rgb="FFFF9900"/>
      </bottom>
      <diagonal/>
    </border>
    <border>
      <left/>
      <right/>
      <top style="thin">
        <color indexed="64"/>
      </top>
      <bottom style="medium">
        <color rgb="FFFF9900"/>
      </bottom>
      <diagonal/>
    </border>
    <border>
      <left/>
      <right style="thin">
        <color indexed="64"/>
      </right>
      <top style="thin">
        <color indexed="64"/>
      </top>
      <bottom style="medium">
        <color rgb="FFFF9900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12" xfId="0" applyFont="1" applyBorder="1" applyProtection="1">
      <protection locked="0"/>
    </xf>
    <xf numFmtId="0" fontId="4" fillId="0" borderId="0" xfId="0" applyFont="1" applyProtection="1">
      <protection locked="0"/>
    </xf>
    <xf numFmtId="165" fontId="10" fillId="0" borderId="0" xfId="1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center"/>
    </xf>
    <xf numFmtId="165" fontId="11" fillId="0" borderId="0" xfId="1" applyNumberFormat="1" applyFont="1" applyBorder="1" applyProtection="1"/>
    <xf numFmtId="0" fontId="2" fillId="0" borderId="1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165" fontId="3" fillId="0" borderId="0" xfId="1" applyNumberFormat="1" applyFont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3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166" fontId="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165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5" xfId="0" applyNumberFormat="1" applyFont="1" applyBorder="1" applyAlignment="1" applyProtection="1">
      <alignment horizontal="right" vertical="top"/>
      <protection locked="0"/>
    </xf>
    <xf numFmtId="0" fontId="15" fillId="0" borderId="1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horizontal="center" vertical="top" wrapText="1"/>
      <protection locked="0"/>
    </xf>
    <xf numFmtId="165" fontId="15" fillId="0" borderId="3" xfId="1" applyNumberFormat="1" applyFont="1" applyFill="1" applyBorder="1" applyAlignment="1" applyProtection="1">
      <alignment vertical="top" wrapText="1"/>
      <protection locked="0"/>
    </xf>
    <xf numFmtId="0" fontId="15" fillId="0" borderId="4" xfId="0" applyFont="1" applyBorder="1" applyAlignment="1" applyProtection="1">
      <alignment vertical="top" wrapText="1"/>
    </xf>
    <xf numFmtId="0" fontId="15" fillId="0" borderId="5" xfId="0" applyFont="1" applyBorder="1" applyAlignment="1" applyProtection="1">
      <alignment horizontal="center" vertical="top" wrapText="1"/>
      <protection locked="0"/>
    </xf>
    <xf numFmtId="165" fontId="15" fillId="0" borderId="5" xfId="1" applyNumberFormat="1" applyFont="1" applyFill="1" applyBorder="1" applyAlignment="1" applyProtection="1">
      <alignment vertical="top" wrapText="1"/>
      <protection locked="0"/>
    </xf>
    <xf numFmtId="3" fontId="15" fillId="0" borderId="26" xfId="0" applyNumberFormat="1" applyFont="1" applyBorder="1" applyAlignment="1" applyProtection="1">
      <alignment horizontal="right" vertical="top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165" fontId="12" fillId="0" borderId="0" xfId="1" applyNumberFormat="1" applyFont="1" applyBorder="1" applyAlignment="1" applyProtection="1">
      <alignment vertical="top" wrapText="1"/>
    </xf>
    <xf numFmtId="165" fontId="15" fillId="0" borderId="0" xfId="1" applyNumberFormat="1" applyFont="1" applyBorder="1" applyAlignment="1" applyProtection="1">
      <alignment horizontal="right" vertical="top"/>
      <protection locked="0"/>
    </xf>
    <xf numFmtId="3" fontId="15" fillId="0" borderId="27" xfId="0" applyNumberFormat="1" applyFont="1" applyBorder="1" applyAlignment="1" applyProtection="1">
      <alignment horizontal="right" vertical="top"/>
      <protection locked="0"/>
    </xf>
    <xf numFmtId="3" fontId="15" fillId="0" borderId="28" xfId="0" applyNumberFormat="1" applyFont="1" applyBorder="1" applyAlignment="1" applyProtection="1">
      <alignment horizontal="right" vertical="top"/>
      <protection locked="0"/>
    </xf>
    <xf numFmtId="0" fontId="11" fillId="0" borderId="0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165" fontId="11" fillId="0" borderId="0" xfId="1" applyNumberFormat="1" applyFont="1" applyFill="1" applyBorder="1" applyAlignment="1" applyProtection="1">
      <alignment vertical="top" wrapText="1"/>
      <protection locked="0"/>
    </xf>
    <xf numFmtId="165" fontId="11" fillId="0" borderId="0" xfId="1" applyNumberFormat="1" applyFont="1" applyFill="1" applyBorder="1" applyAlignment="1" applyProtection="1">
      <alignment vertical="top" wrapText="1"/>
    </xf>
    <xf numFmtId="165" fontId="15" fillId="0" borderId="0" xfId="1" applyNumberFormat="1" applyFont="1" applyFill="1" applyBorder="1" applyAlignment="1" applyProtection="1">
      <alignment horizontal="right" vertical="top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3" fontId="15" fillId="0" borderId="29" xfId="0" applyNumberFormat="1" applyFont="1" applyBorder="1" applyAlignment="1" applyProtection="1">
      <alignment horizontal="right" vertical="top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165" fontId="16" fillId="0" borderId="0" xfId="1" applyNumberFormat="1" applyFont="1" applyBorder="1" applyAlignment="1" applyProtection="1">
      <alignment vertical="top" wrapText="1"/>
      <protection locked="0"/>
    </xf>
    <xf numFmtId="165" fontId="12" fillId="0" borderId="19" xfId="1" applyNumberFormat="1" applyFont="1" applyBorder="1" applyAlignment="1" applyProtection="1">
      <alignment vertical="top" wrapText="1"/>
      <protection locked="0"/>
    </xf>
    <xf numFmtId="165" fontId="15" fillId="0" borderId="19" xfId="1" applyNumberFormat="1" applyFont="1" applyBorder="1" applyAlignment="1" applyProtection="1">
      <alignment horizontal="right" vertical="top"/>
      <protection locked="0"/>
    </xf>
    <xf numFmtId="3" fontId="15" fillId="0" borderId="30" xfId="0" applyNumberFormat="1" applyFont="1" applyBorder="1" applyAlignment="1" applyProtection="1">
      <alignment horizontal="right" vertical="top"/>
      <protection locked="0"/>
    </xf>
    <xf numFmtId="165" fontId="12" fillId="3" borderId="0" xfId="1" applyNumberFormat="1" applyFont="1" applyFill="1" applyBorder="1" applyAlignment="1" applyProtection="1">
      <alignment vertical="top" wrapText="1"/>
    </xf>
    <xf numFmtId="165" fontId="15" fillId="0" borderId="0" xfId="1" applyNumberFormat="1" applyFont="1" applyFill="1" applyBorder="1" applyAlignment="1" applyProtection="1">
      <alignment vertical="top" wrapText="1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165" fontId="15" fillId="0" borderId="0" xfId="1" applyNumberFormat="1" applyFont="1" applyBorder="1" applyAlignment="1" applyProtection="1">
      <alignment vertical="top" wrapText="1"/>
      <protection locked="0"/>
    </xf>
    <xf numFmtId="165" fontId="12" fillId="0" borderId="9" xfId="1" applyNumberFormat="1" applyFont="1" applyBorder="1" applyAlignment="1" applyProtection="1">
      <alignment vertical="top" wrapText="1"/>
    </xf>
    <xf numFmtId="0" fontId="10" fillId="0" borderId="1" xfId="0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vertical="top" wrapText="1"/>
    </xf>
    <xf numFmtId="165" fontId="12" fillId="0" borderId="19" xfId="1" applyNumberFormat="1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3" fontId="15" fillId="0" borderId="32" xfId="0" applyNumberFormat="1" applyFont="1" applyBorder="1" applyAlignment="1" applyProtection="1">
      <alignment horizontal="right" vertical="top"/>
      <protection locked="0"/>
    </xf>
    <xf numFmtId="0" fontId="10" fillId="0" borderId="3" xfId="0" applyFont="1" applyBorder="1" applyAlignment="1" applyProtection="1">
      <alignment vertical="top" wrapText="1"/>
    </xf>
    <xf numFmtId="165" fontId="15" fillId="0" borderId="0" xfId="1" applyNumberFormat="1" applyFont="1" applyFill="1" applyBorder="1" applyAlignment="1" applyProtection="1">
      <alignment vertical="top" wrapText="1"/>
      <protection locked="0"/>
    </xf>
    <xf numFmtId="0" fontId="15" fillId="3" borderId="3" xfId="0" applyFont="1" applyFill="1" applyBorder="1" applyAlignment="1" applyProtection="1">
      <alignment vertical="top"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5" fillId="0" borderId="10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165" fontId="15" fillId="0" borderId="2" xfId="1" applyNumberFormat="1" applyFont="1" applyFill="1" applyBorder="1" applyAlignment="1" applyProtection="1">
      <alignment vertical="center" wrapText="1"/>
      <protection locked="0"/>
    </xf>
    <xf numFmtId="165" fontId="11" fillId="0" borderId="0" xfId="1" applyNumberFormat="1" applyFont="1" applyBorder="1" applyAlignment="1" applyProtection="1">
      <alignment vertical="center"/>
    </xf>
    <xf numFmtId="165" fontId="10" fillId="0" borderId="0" xfId="1" applyNumberFormat="1" applyFont="1" applyBorder="1" applyAlignment="1" applyProtection="1">
      <alignment vertical="center"/>
      <protection locked="0"/>
    </xf>
    <xf numFmtId="3" fontId="15" fillId="0" borderId="25" xfId="0" applyNumberFormat="1" applyFont="1" applyBorder="1" applyAlignment="1" applyProtection="1">
      <alignment horizontal="right" vertical="center"/>
      <protection locked="0"/>
    </xf>
    <xf numFmtId="165" fontId="15" fillId="0" borderId="3" xfId="1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5" fillId="0" borderId="4" xfId="0" applyFont="1" applyFill="1" applyBorder="1" applyAlignment="1" applyProtection="1">
      <alignment vertical="center" wrapText="1"/>
    </xf>
    <xf numFmtId="165" fontId="15" fillId="0" borderId="5" xfId="1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top" wrapText="1"/>
    </xf>
    <xf numFmtId="0" fontId="14" fillId="4" borderId="19" xfId="0" applyFont="1" applyFill="1" applyBorder="1" applyAlignment="1" applyProtection="1">
      <alignment vertical="top" wrapText="1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horizontal="center" vertical="top" wrapText="1"/>
      <protection locked="0"/>
    </xf>
    <xf numFmtId="165" fontId="14" fillId="4" borderId="19" xfId="1" applyNumberFormat="1" applyFont="1" applyFill="1" applyBorder="1" applyAlignment="1" applyProtection="1">
      <alignment vertical="top" wrapText="1"/>
      <protection locked="0"/>
    </xf>
    <xf numFmtId="165" fontId="14" fillId="4" borderId="35" xfId="1" applyNumberFormat="1" applyFont="1" applyFill="1" applyBorder="1" applyAlignment="1" applyProtection="1">
      <alignment vertical="top" wrapText="1"/>
      <protection locked="0"/>
    </xf>
    <xf numFmtId="165" fontId="14" fillId="4" borderId="36" xfId="1" applyNumberFormat="1" applyFont="1" applyFill="1" applyBorder="1" applyAlignment="1" applyProtection="1">
      <alignment vertical="top" wrapText="1"/>
      <protection locked="0"/>
    </xf>
    <xf numFmtId="165" fontId="11" fillId="5" borderId="3" xfId="1" applyNumberFormat="1" applyFont="1" applyFill="1" applyBorder="1" applyAlignment="1" applyProtection="1">
      <alignment vertical="top" wrapText="1"/>
    </xf>
    <xf numFmtId="165" fontId="15" fillId="6" borderId="3" xfId="1" applyNumberFormat="1" applyFont="1" applyFill="1" applyBorder="1" applyAlignment="1" applyProtection="1">
      <alignment vertical="top" wrapText="1"/>
    </xf>
    <xf numFmtId="165" fontId="15" fillId="6" borderId="5" xfId="1" applyNumberFormat="1" applyFont="1" applyFill="1" applyBorder="1" applyAlignment="1" applyProtection="1">
      <alignment vertical="top" wrapText="1"/>
    </xf>
    <xf numFmtId="3" fontId="15" fillId="5" borderId="27" xfId="0" applyNumberFormat="1" applyFont="1" applyFill="1" applyBorder="1" applyAlignment="1" applyProtection="1">
      <alignment horizontal="right" vertical="top"/>
      <protection locked="0"/>
    </xf>
    <xf numFmtId="0" fontId="14" fillId="4" borderId="21" xfId="0" applyFont="1" applyFill="1" applyBorder="1" applyAlignment="1" applyProtection="1">
      <alignment horizontal="center" vertical="top" wrapText="1"/>
    </xf>
    <xf numFmtId="0" fontId="14" fillId="4" borderId="31" xfId="0" applyFont="1" applyFill="1" applyBorder="1" applyAlignment="1" applyProtection="1">
      <alignment vertical="top" wrapText="1"/>
    </xf>
    <xf numFmtId="0" fontId="14" fillId="4" borderId="31" xfId="0" applyFont="1" applyFill="1" applyBorder="1" applyAlignment="1" applyProtection="1">
      <alignment horizontal="center" vertical="center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165" fontId="14" fillId="4" borderId="31" xfId="1" applyNumberFormat="1" applyFont="1" applyFill="1" applyBorder="1" applyAlignment="1" applyProtection="1">
      <alignment vertical="top" wrapText="1"/>
      <protection locked="0"/>
    </xf>
    <xf numFmtId="165" fontId="14" fillId="4" borderId="31" xfId="1" applyNumberFormat="1" applyFont="1" applyFill="1" applyBorder="1" applyAlignment="1" applyProtection="1">
      <alignment vertical="top" wrapText="1"/>
    </xf>
    <xf numFmtId="165" fontId="12" fillId="6" borderId="16" xfId="1" applyNumberFormat="1" applyFont="1" applyFill="1" applyBorder="1" applyAlignment="1" applyProtection="1">
      <alignment horizontal="center" vertical="center" wrapText="1"/>
      <protection locked="0"/>
    </xf>
    <xf numFmtId="3" fontId="13" fillId="7" borderId="2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2" xfId="0" applyFont="1" applyFill="1" applyBorder="1" applyAlignment="1" applyProtection="1">
      <alignment vertical="top" wrapText="1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14" fillId="4" borderId="22" xfId="0" applyFont="1" applyFill="1" applyBorder="1" applyAlignment="1" applyProtection="1">
      <alignment horizontal="center" vertical="top" wrapText="1"/>
      <protection locked="0"/>
    </xf>
    <xf numFmtId="165" fontId="14" fillId="4" borderId="22" xfId="1" applyNumberFormat="1" applyFont="1" applyFill="1" applyBorder="1" applyAlignment="1" applyProtection="1">
      <alignment vertical="top" wrapText="1"/>
      <protection locked="0"/>
    </xf>
    <xf numFmtId="164" fontId="15" fillId="0" borderId="2" xfId="1" applyNumberFormat="1" applyFont="1" applyFill="1" applyBorder="1" applyAlignment="1" applyProtection="1">
      <alignment vertical="top" wrapText="1"/>
      <protection locked="0"/>
    </xf>
    <xf numFmtId="164" fontId="14" fillId="4" borderId="22" xfId="1" applyNumberFormat="1" applyFont="1" applyFill="1" applyBorder="1" applyAlignment="1" applyProtection="1">
      <alignment vertical="top" wrapText="1"/>
    </xf>
    <xf numFmtId="0" fontId="15" fillId="3" borderId="11" xfId="0" applyFont="1" applyFill="1" applyBorder="1" applyAlignment="1" applyProtection="1">
      <alignment vertical="top" wrapText="1"/>
    </xf>
    <xf numFmtId="164" fontId="15" fillId="6" borderId="3" xfId="1" applyNumberFormat="1" applyFont="1" applyFill="1" applyBorder="1" applyAlignment="1" applyProtection="1">
      <alignment vertical="top" wrapText="1"/>
    </xf>
    <xf numFmtId="165" fontId="15" fillId="6" borderId="3" xfId="1" applyNumberFormat="1" applyFont="1" applyFill="1" applyBorder="1" applyAlignment="1" applyProtection="1">
      <alignment vertical="center" wrapText="1"/>
    </xf>
    <xf numFmtId="165" fontId="15" fillId="6" borderId="5" xfId="1" applyNumberFormat="1" applyFont="1" applyFill="1" applyBorder="1" applyAlignment="1" applyProtection="1">
      <alignment vertical="center" wrapText="1"/>
    </xf>
    <xf numFmtId="165" fontId="11" fillId="5" borderId="1" xfId="1" applyNumberFormat="1" applyFont="1" applyFill="1" applyBorder="1" applyAlignment="1" applyProtection="1">
      <alignment vertical="top" wrapText="1"/>
    </xf>
    <xf numFmtId="3" fontId="15" fillId="5" borderId="25" xfId="0" applyNumberFormat="1" applyFont="1" applyFill="1" applyBorder="1" applyAlignment="1" applyProtection="1">
      <alignment horizontal="right" vertical="top"/>
      <protection locked="0"/>
    </xf>
    <xf numFmtId="0" fontId="3" fillId="0" borderId="24" xfId="0" applyFont="1" applyBorder="1" applyAlignment="1" applyProtection="1">
      <alignment horizontal="center" vertical="center"/>
    </xf>
    <xf numFmtId="164" fontId="11" fillId="5" borderId="2" xfId="1" applyNumberFormat="1" applyFont="1" applyFill="1" applyBorder="1" applyAlignment="1" applyProtection="1">
      <alignment vertical="center" wrapText="1"/>
    </xf>
    <xf numFmtId="3" fontId="15" fillId="5" borderId="25" xfId="0" applyNumberFormat="1" applyFont="1" applyFill="1" applyBorder="1" applyAlignment="1" applyProtection="1">
      <alignment horizontal="right" vertical="center"/>
      <protection locked="0"/>
    </xf>
    <xf numFmtId="165" fontId="13" fillId="8" borderId="19" xfId="1" applyNumberFormat="1" applyFont="1" applyFill="1" applyBorder="1" applyAlignment="1" applyProtection="1">
      <alignment horizontal="center" vertical="center" wrapText="1"/>
      <protection locked="0"/>
    </xf>
    <xf numFmtId="4" fontId="14" fillId="7" borderId="23" xfId="1" applyNumberFormat="1" applyFont="1" applyFill="1" applyBorder="1" applyAlignment="1" applyProtection="1">
      <alignment vertical="top" wrapText="1"/>
    </xf>
    <xf numFmtId="3" fontId="14" fillId="7" borderId="33" xfId="1" applyNumberFormat="1" applyFont="1" applyFill="1" applyBorder="1" applyAlignment="1" applyProtection="1">
      <alignment vertical="top" wrapText="1"/>
    </xf>
    <xf numFmtId="3" fontId="14" fillId="7" borderId="37" xfId="1" applyNumberFormat="1" applyFont="1" applyFill="1" applyBorder="1" applyAlignment="1" applyProtection="1">
      <alignment vertical="top" wrapText="1"/>
      <protection locked="0"/>
    </xf>
    <xf numFmtId="0" fontId="17" fillId="0" borderId="11" xfId="0" applyFont="1" applyBorder="1" applyAlignment="1" applyProtection="1">
      <alignment horizontal="center" vertical="top" wrapText="1"/>
    </xf>
    <xf numFmtId="0" fontId="17" fillId="0" borderId="8" xfId="0" applyFont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wrapText="1"/>
      <protection locked="0"/>
    </xf>
    <xf numFmtId="0" fontId="11" fillId="2" borderId="8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0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>
    <pageSetUpPr fitToPage="1"/>
  </sheetPr>
  <dimension ref="A1:K83"/>
  <sheetViews>
    <sheetView showGridLines="0" tabSelected="1" topLeftCell="A67" zoomScale="90" zoomScaleNormal="90" zoomScaleSheetLayoutView="100" zoomScalePageLayoutView="60" workbookViewId="0">
      <selection activeCell="C2" sqref="C2:H2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8" bestFit="1" customWidth="1"/>
    <col min="3" max="3" width="63" style="12" bestFit="1" customWidth="1"/>
    <col min="4" max="4" width="11.85546875" style="13" customWidth="1"/>
    <col min="5" max="5" width="10.28515625" style="14" bestFit="1" customWidth="1"/>
    <col min="6" max="6" width="16.42578125" style="15" customWidth="1"/>
    <col min="7" max="7" width="17.140625" style="15" bestFit="1" customWidth="1"/>
    <col min="8" max="8" width="19.42578125" style="16" bestFit="1" customWidth="1"/>
    <col min="9" max="9" width="18.28515625" style="24" customWidth="1"/>
    <col min="10" max="10" width="18.28515625" style="25" customWidth="1"/>
    <col min="11" max="11" width="16.85546875" style="1" customWidth="1"/>
    <col min="12" max="16384" width="10.85546875" style="1"/>
  </cols>
  <sheetData>
    <row r="1" spans="1:11" ht="33" customHeight="1" thickBot="1" x14ac:dyDescent="0.25">
      <c r="B1" s="141" t="s">
        <v>113</v>
      </c>
      <c r="C1" s="141"/>
      <c r="D1" s="141"/>
      <c r="E1" s="141"/>
      <c r="F1" s="141"/>
      <c r="G1" s="141"/>
      <c r="H1" s="141"/>
      <c r="I1" s="141"/>
      <c r="J1" s="141"/>
    </row>
    <row r="2" spans="1:11" ht="60" customHeight="1" thickBot="1" x14ac:dyDescent="0.25">
      <c r="B2" s="26"/>
      <c r="C2" s="142" t="s">
        <v>128</v>
      </c>
      <c r="D2" s="142"/>
      <c r="E2" s="142"/>
      <c r="F2" s="142"/>
      <c r="G2" s="142"/>
      <c r="H2" s="142"/>
      <c r="I2" s="27" t="s">
        <v>103</v>
      </c>
      <c r="J2" s="28">
        <v>2.7</v>
      </c>
      <c r="K2" s="28">
        <v>2.7</v>
      </c>
    </row>
    <row r="3" spans="1:11" s="2" customFormat="1" ht="38.25" customHeight="1" thickBot="1" x14ac:dyDescent="0.3">
      <c r="B3" s="29" t="s">
        <v>88</v>
      </c>
      <c r="C3" s="30" t="s">
        <v>32</v>
      </c>
      <c r="D3" s="30" t="s">
        <v>37</v>
      </c>
      <c r="E3" s="31" t="s">
        <v>100</v>
      </c>
      <c r="F3" s="32" t="s">
        <v>97</v>
      </c>
      <c r="G3" s="112" t="s">
        <v>98</v>
      </c>
      <c r="H3" s="112" t="s">
        <v>99</v>
      </c>
      <c r="I3" s="129" t="s">
        <v>101</v>
      </c>
      <c r="J3" s="113" t="s">
        <v>110</v>
      </c>
      <c r="K3" s="113" t="s">
        <v>105</v>
      </c>
    </row>
    <row r="4" spans="1:11" s="4" customFormat="1" x14ac:dyDescent="0.2">
      <c r="A4" s="3"/>
      <c r="B4" s="106">
        <v>1</v>
      </c>
      <c r="C4" s="114" t="s">
        <v>38</v>
      </c>
      <c r="D4" s="115"/>
      <c r="E4" s="116"/>
      <c r="F4" s="117"/>
      <c r="G4" s="117"/>
      <c r="H4" s="117"/>
      <c r="I4" s="119">
        <f>H5+H9+H19+H24</f>
        <v>0</v>
      </c>
      <c r="J4" s="130">
        <f>I4/J2</f>
        <v>0</v>
      </c>
      <c r="K4" s="130">
        <f>I4</f>
        <v>0</v>
      </c>
    </row>
    <row r="5" spans="1:11" s="85" customFormat="1" x14ac:dyDescent="0.25">
      <c r="B5" s="126" t="s">
        <v>49</v>
      </c>
      <c r="C5" s="143" t="s">
        <v>12</v>
      </c>
      <c r="D5" s="143"/>
      <c r="E5" s="143"/>
      <c r="F5" s="143"/>
      <c r="G5" s="144"/>
      <c r="H5" s="127">
        <f>SUM(G6:G7)</f>
        <v>0</v>
      </c>
      <c r="I5" s="88"/>
      <c r="J5" s="128">
        <f>H5/J2</f>
        <v>0</v>
      </c>
      <c r="K5" s="128">
        <f>I5/K2</f>
        <v>0</v>
      </c>
    </row>
    <row r="6" spans="1:11" ht="18.75" customHeight="1" x14ac:dyDescent="0.25">
      <c r="B6" s="84" t="s">
        <v>52</v>
      </c>
      <c r="C6" s="81" t="s">
        <v>39</v>
      </c>
      <c r="D6" s="33" t="s">
        <v>48</v>
      </c>
      <c r="E6" s="33"/>
      <c r="F6" s="118"/>
      <c r="G6" s="121">
        <f>E6*F6</f>
        <v>0</v>
      </c>
      <c r="H6" s="7"/>
      <c r="I6" s="5"/>
      <c r="J6" s="34">
        <f>G6/J2</f>
        <v>0</v>
      </c>
      <c r="K6" s="34">
        <f>H6/K2</f>
        <v>0</v>
      </c>
    </row>
    <row r="7" spans="1:11" ht="28.5" x14ac:dyDescent="0.25">
      <c r="B7" s="84" t="s">
        <v>53</v>
      </c>
      <c r="C7" s="82" t="s">
        <v>109</v>
      </c>
      <c r="D7" s="33" t="s">
        <v>48</v>
      </c>
      <c r="E7" s="43">
        <v>0</v>
      </c>
      <c r="F7" s="37">
        <v>0</v>
      </c>
      <c r="G7" s="103">
        <f>E7*F7</f>
        <v>0</v>
      </c>
      <c r="H7" s="7"/>
      <c r="I7" s="5"/>
      <c r="J7" s="34">
        <f>G7/J2</f>
        <v>0</v>
      </c>
      <c r="K7" s="34">
        <f>H7/K2</f>
        <v>0</v>
      </c>
    </row>
    <row r="8" spans="1:11" x14ac:dyDescent="0.25">
      <c r="B8" s="6"/>
      <c r="C8" s="133" t="s">
        <v>104</v>
      </c>
      <c r="D8" s="134"/>
      <c r="E8" s="134"/>
      <c r="F8" s="134"/>
      <c r="G8" s="135"/>
      <c r="H8" s="7"/>
      <c r="I8" s="5"/>
      <c r="J8" s="41"/>
      <c r="K8" s="41"/>
    </row>
    <row r="9" spans="1:11" x14ac:dyDescent="0.25">
      <c r="B9" s="17" t="s">
        <v>50</v>
      </c>
      <c r="C9" s="137" t="s">
        <v>13</v>
      </c>
      <c r="D9" s="137"/>
      <c r="E9" s="137"/>
      <c r="F9" s="137"/>
      <c r="G9" s="138"/>
      <c r="H9" s="124">
        <f>SUM(G10:G17)</f>
        <v>0</v>
      </c>
      <c r="I9" s="5"/>
      <c r="J9" s="125">
        <f>H9/J2</f>
        <v>0</v>
      </c>
      <c r="K9" s="125">
        <f>I9/K2</f>
        <v>0</v>
      </c>
    </row>
    <row r="10" spans="1:11" s="85" customFormat="1" ht="28.5" x14ac:dyDescent="0.25">
      <c r="B10" s="84" t="s">
        <v>54</v>
      </c>
      <c r="C10" s="81" t="s">
        <v>108</v>
      </c>
      <c r="D10" s="33" t="s">
        <v>48</v>
      </c>
      <c r="E10" s="33">
        <v>0</v>
      </c>
      <c r="F10" s="86">
        <v>0</v>
      </c>
      <c r="G10" s="122">
        <f>E10*F10</f>
        <v>0</v>
      </c>
      <c r="H10" s="87"/>
      <c r="I10" s="88"/>
      <c r="J10" s="89">
        <f>G10/J2</f>
        <v>0</v>
      </c>
      <c r="K10" s="89">
        <f>H10/K2</f>
        <v>0</v>
      </c>
    </row>
    <row r="11" spans="1:11" s="85" customFormat="1" ht="28.5" x14ac:dyDescent="0.25">
      <c r="B11" s="84" t="s">
        <v>55</v>
      </c>
      <c r="C11" s="82" t="s">
        <v>22</v>
      </c>
      <c r="D11" s="33" t="s">
        <v>48</v>
      </c>
      <c r="E11" s="43">
        <v>0</v>
      </c>
      <c r="F11" s="90">
        <v>0</v>
      </c>
      <c r="G11" s="122">
        <f t="shared" ref="G11:G17" si="0">E11*F11</f>
        <v>0</v>
      </c>
      <c r="H11" s="87"/>
      <c r="I11" s="88"/>
      <c r="J11" s="89">
        <f>G11/J2</f>
        <v>0</v>
      </c>
      <c r="K11" s="89">
        <f>H11/K2</f>
        <v>0</v>
      </c>
    </row>
    <row r="12" spans="1:11" s="85" customFormat="1" ht="28.5" x14ac:dyDescent="0.25">
      <c r="B12" s="84" t="s">
        <v>56</v>
      </c>
      <c r="C12" s="91" t="s">
        <v>46</v>
      </c>
      <c r="D12" s="33" t="s">
        <v>48</v>
      </c>
      <c r="E12" s="43">
        <v>0</v>
      </c>
      <c r="F12" s="90">
        <v>0</v>
      </c>
      <c r="G12" s="122">
        <f t="shared" si="0"/>
        <v>0</v>
      </c>
      <c r="H12" s="87"/>
      <c r="I12" s="88"/>
      <c r="J12" s="89">
        <f>G12/J2</f>
        <v>0</v>
      </c>
      <c r="K12" s="89">
        <f>H12/K2</f>
        <v>0</v>
      </c>
    </row>
    <row r="13" spans="1:11" s="85" customFormat="1" ht="28.5" x14ac:dyDescent="0.25">
      <c r="B13" s="84" t="s">
        <v>57</v>
      </c>
      <c r="C13" s="91" t="s">
        <v>47</v>
      </c>
      <c r="D13" s="33" t="s">
        <v>48</v>
      </c>
      <c r="E13" s="43">
        <v>0</v>
      </c>
      <c r="F13" s="90">
        <v>0</v>
      </c>
      <c r="G13" s="122">
        <f t="shared" si="0"/>
        <v>0</v>
      </c>
      <c r="H13" s="87"/>
      <c r="I13" s="88"/>
      <c r="J13" s="89">
        <f>G13/J2</f>
        <v>0</v>
      </c>
      <c r="K13" s="89">
        <f>H13/K2</f>
        <v>0</v>
      </c>
    </row>
    <row r="14" spans="1:11" s="85" customFormat="1" ht="28.5" x14ac:dyDescent="0.25">
      <c r="B14" s="84" t="s">
        <v>58</v>
      </c>
      <c r="C14" s="82" t="s">
        <v>23</v>
      </c>
      <c r="D14" s="33" t="s">
        <v>48</v>
      </c>
      <c r="E14" s="43">
        <v>0</v>
      </c>
      <c r="F14" s="90">
        <v>0</v>
      </c>
      <c r="G14" s="122">
        <f t="shared" si="0"/>
        <v>0</v>
      </c>
      <c r="H14" s="87"/>
      <c r="I14" s="88"/>
      <c r="J14" s="89">
        <f>G14/J2</f>
        <v>0</v>
      </c>
      <c r="K14" s="89">
        <f>H14/K2</f>
        <v>0</v>
      </c>
    </row>
    <row r="15" spans="1:11" s="85" customFormat="1" ht="28.5" x14ac:dyDescent="0.25">
      <c r="B15" s="84" t="s">
        <v>59</v>
      </c>
      <c r="C15" s="82" t="s">
        <v>24</v>
      </c>
      <c r="D15" s="33" t="s">
        <v>48</v>
      </c>
      <c r="E15" s="43">
        <v>0</v>
      </c>
      <c r="F15" s="90">
        <v>0</v>
      </c>
      <c r="G15" s="122">
        <f t="shared" si="0"/>
        <v>0</v>
      </c>
      <c r="H15" s="87"/>
      <c r="I15" s="88"/>
      <c r="J15" s="89">
        <f>G15/J2</f>
        <v>0</v>
      </c>
      <c r="K15" s="89">
        <f>H15/K2</f>
        <v>0</v>
      </c>
    </row>
    <row r="16" spans="1:11" s="85" customFormat="1" ht="28.5" x14ac:dyDescent="0.25">
      <c r="B16" s="84" t="s">
        <v>60</v>
      </c>
      <c r="C16" s="92" t="s">
        <v>40</v>
      </c>
      <c r="D16" s="33" t="s">
        <v>48</v>
      </c>
      <c r="E16" s="54">
        <v>0</v>
      </c>
      <c r="F16" s="93">
        <v>0</v>
      </c>
      <c r="G16" s="122">
        <f t="shared" si="0"/>
        <v>0</v>
      </c>
      <c r="H16" s="87"/>
      <c r="I16" s="88"/>
      <c r="J16" s="89">
        <f>G16/J2</f>
        <v>0</v>
      </c>
      <c r="K16" s="89">
        <f>H16/K2</f>
        <v>0</v>
      </c>
    </row>
    <row r="17" spans="2:11" s="85" customFormat="1" ht="28.5" x14ac:dyDescent="0.25">
      <c r="B17" s="84" t="s">
        <v>61</v>
      </c>
      <c r="C17" s="83" t="s">
        <v>33</v>
      </c>
      <c r="D17" s="33" t="s">
        <v>48</v>
      </c>
      <c r="E17" s="54">
        <v>0</v>
      </c>
      <c r="F17" s="93">
        <v>0</v>
      </c>
      <c r="G17" s="122">
        <f t="shared" si="0"/>
        <v>0</v>
      </c>
      <c r="H17" s="87"/>
      <c r="I17" s="88"/>
      <c r="J17" s="89">
        <f>G17/J2</f>
        <v>0</v>
      </c>
      <c r="K17" s="89">
        <f>H17/K2</f>
        <v>0</v>
      </c>
    </row>
    <row r="18" spans="2:11" ht="15" customHeight="1" x14ac:dyDescent="0.25">
      <c r="B18" s="6"/>
      <c r="C18" s="133" t="s">
        <v>104</v>
      </c>
      <c r="D18" s="134"/>
      <c r="E18" s="134"/>
      <c r="F18" s="134"/>
      <c r="G18" s="135"/>
      <c r="H18" s="7"/>
      <c r="I18" s="5"/>
      <c r="J18" s="41"/>
      <c r="K18" s="41"/>
    </row>
    <row r="19" spans="2:11" x14ac:dyDescent="0.25">
      <c r="B19" s="17" t="s">
        <v>51</v>
      </c>
      <c r="C19" s="137" t="s">
        <v>41</v>
      </c>
      <c r="D19" s="137"/>
      <c r="E19" s="137"/>
      <c r="F19" s="137"/>
      <c r="G19" s="138"/>
      <c r="H19" s="124">
        <f>SUM(G20:G23)</f>
        <v>0</v>
      </c>
      <c r="I19" s="5"/>
      <c r="J19" s="125">
        <f>H19/J2</f>
        <v>0</v>
      </c>
      <c r="K19" s="125">
        <f>I19/K2</f>
        <v>0</v>
      </c>
    </row>
    <row r="20" spans="2:11" ht="28.5" x14ac:dyDescent="0.25">
      <c r="B20" s="84" t="s">
        <v>62</v>
      </c>
      <c r="C20" s="81" t="s">
        <v>25</v>
      </c>
      <c r="D20" s="33" t="s">
        <v>48</v>
      </c>
      <c r="E20" s="33">
        <v>0</v>
      </c>
      <c r="F20" s="86">
        <v>0</v>
      </c>
      <c r="G20" s="122">
        <f>E20*F20</f>
        <v>0</v>
      </c>
      <c r="H20" s="7"/>
      <c r="I20" s="5"/>
      <c r="J20" s="34">
        <f>G20/J2</f>
        <v>0</v>
      </c>
      <c r="K20" s="34">
        <f>H20/K2</f>
        <v>0</v>
      </c>
    </row>
    <row r="21" spans="2:11" ht="28.5" x14ac:dyDescent="0.25">
      <c r="B21" s="84" t="s">
        <v>63</v>
      </c>
      <c r="C21" s="91" t="s">
        <v>30</v>
      </c>
      <c r="D21" s="33" t="s">
        <v>48</v>
      </c>
      <c r="E21" s="43">
        <v>0</v>
      </c>
      <c r="F21" s="90">
        <v>0</v>
      </c>
      <c r="G21" s="122">
        <f>E21*F21</f>
        <v>0</v>
      </c>
      <c r="H21" s="7"/>
      <c r="I21" s="5"/>
      <c r="J21" s="34">
        <f>G21/J2</f>
        <v>0</v>
      </c>
      <c r="K21" s="34">
        <f>H21/K2</f>
        <v>0</v>
      </c>
    </row>
    <row r="22" spans="2:11" ht="28.5" x14ac:dyDescent="0.25">
      <c r="B22" s="84" t="s">
        <v>64</v>
      </c>
      <c r="C22" s="82" t="s">
        <v>31</v>
      </c>
      <c r="D22" s="33" t="s">
        <v>48</v>
      </c>
      <c r="E22" s="43">
        <v>0</v>
      </c>
      <c r="F22" s="90">
        <v>0</v>
      </c>
      <c r="G22" s="122">
        <f>E22*F22</f>
        <v>0</v>
      </c>
      <c r="H22" s="7"/>
      <c r="I22" s="5"/>
      <c r="J22" s="34">
        <f>G22/J2</f>
        <v>0</v>
      </c>
      <c r="K22" s="34">
        <f>H22/K2</f>
        <v>0</v>
      </c>
    </row>
    <row r="23" spans="2:11" ht="28.5" x14ac:dyDescent="0.25">
      <c r="B23" s="94" t="s">
        <v>65</v>
      </c>
      <c r="C23" s="83" t="s">
        <v>26</v>
      </c>
      <c r="D23" s="42" t="s">
        <v>48</v>
      </c>
      <c r="E23" s="54">
        <v>0</v>
      </c>
      <c r="F23" s="93">
        <v>0</v>
      </c>
      <c r="G23" s="123">
        <v>0</v>
      </c>
      <c r="H23" s="7"/>
      <c r="I23" s="5"/>
      <c r="J23" s="34">
        <f>G23/J2</f>
        <v>0</v>
      </c>
      <c r="K23" s="34">
        <f>H23/K2</f>
        <v>0</v>
      </c>
    </row>
    <row r="24" spans="2:11" x14ac:dyDescent="0.25">
      <c r="B24" s="17">
        <v>1.4</v>
      </c>
      <c r="C24" s="137" t="s">
        <v>14</v>
      </c>
      <c r="D24" s="137"/>
      <c r="E24" s="137"/>
      <c r="F24" s="137"/>
      <c r="G24" s="138"/>
      <c r="H24" s="102">
        <f>SUM(G25:G26)</f>
        <v>0</v>
      </c>
      <c r="I24" s="53"/>
      <c r="J24" s="105">
        <f>H24/J2</f>
        <v>0</v>
      </c>
      <c r="K24" s="105">
        <f>I24/K2</f>
        <v>0</v>
      </c>
    </row>
    <row r="25" spans="2:11" ht="28.5" x14ac:dyDescent="0.2">
      <c r="B25" s="6" t="s">
        <v>114</v>
      </c>
      <c r="C25" s="35" t="s">
        <v>27</v>
      </c>
      <c r="D25" s="43" t="s">
        <v>48</v>
      </c>
      <c r="E25" s="36">
        <v>0</v>
      </c>
      <c r="F25" s="37">
        <v>0</v>
      </c>
      <c r="G25" s="103">
        <f>E25*F25</f>
        <v>0</v>
      </c>
      <c r="H25" s="44"/>
      <c r="I25" s="45"/>
      <c r="J25" s="46">
        <f>G25/J2</f>
        <v>0</v>
      </c>
      <c r="K25" s="46">
        <f>H25/K2</f>
        <v>0</v>
      </c>
    </row>
    <row r="26" spans="2:11" ht="28.5" x14ac:dyDescent="0.2">
      <c r="B26" s="6" t="s">
        <v>115</v>
      </c>
      <c r="C26" s="35" t="s">
        <v>42</v>
      </c>
      <c r="D26" s="33" t="s">
        <v>48</v>
      </c>
      <c r="E26" s="36">
        <v>0</v>
      </c>
      <c r="F26" s="37">
        <v>0</v>
      </c>
      <c r="G26" s="103">
        <f>E26*F26</f>
        <v>0</v>
      </c>
      <c r="H26" s="44"/>
      <c r="I26" s="45"/>
      <c r="J26" s="46">
        <f>G26/J2</f>
        <v>0</v>
      </c>
      <c r="K26" s="46">
        <f>H26/K2</f>
        <v>0</v>
      </c>
    </row>
    <row r="27" spans="2:11" ht="15" customHeight="1" thickBot="1" x14ac:dyDescent="0.25">
      <c r="B27" s="6"/>
      <c r="C27" s="133" t="s">
        <v>104</v>
      </c>
      <c r="D27" s="134"/>
      <c r="E27" s="134"/>
      <c r="F27" s="134"/>
      <c r="G27" s="135"/>
      <c r="H27" s="44"/>
      <c r="I27" s="45"/>
      <c r="J27" s="47"/>
      <c r="K27" s="47"/>
    </row>
    <row r="28" spans="2:11" ht="15.75" thickBot="1" x14ac:dyDescent="0.25">
      <c r="B28" s="9"/>
      <c r="C28" s="56"/>
      <c r="D28" s="57"/>
      <c r="E28" s="58"/>
      <c r="F28" s="59"/>
      <c r="G28" s="59"/>
      <c r="H28" s="60"/>
      <c r="I28" s="61"/>
      <c r="J28" s="62"/>
      <c r="K28" s="62"/>
    </row>
    <row r="29" spans="2:11" x14ac:dyDescent="0.2">
      <c r="B29" s="106">
        <v>2</v>
      </c>
      <c r="C29" s="107" t="s">
        <v>116</v>
      </c>
      <c r="D29" s="108"/>
      <c r="E29" s="109"/>
      <c r="F29" s="110"/>
      <c r="G29" s="110"/>
      <c r="H29" s="110"/>
      <c r="I29" s="111">
        <f>H30+H36+H41+H44</f>
        <v>0</v>
      </c>
      <c r="J29" s="131">
        <f>I29/J2</f>
        <v>0</v>
      </c>
      <c r="K29" s="131">
        <f>J29/K2</f>
        <v>0</v>
      </c>
    </row>
    <row r="30" spans="2:11" ht="15" customHeight="1" x14ac:dyDescent="0.25">
      <c r="B30" s="17">
        <v>2.1</v>
      </c>
      <c r="C30" s="48" t="s">
        <v>15</v>
      </c>
      <c r="D30" s="49"/>
      <c r="E30" s="50"/>
      <c r="F30" s="51"/>
      <c r="G30" s="52"/>
      <c r="H30" s="102">
        <f>SUM(G31:G34)</f>
        <v>0</v>
      </c>
      <c r="I30" s="53"/>
      <c r="J30" s="105">
        <f>H30/J2</f>
        <v>0</v>
      </c>
      <c r="K30" s="105">
        <f>I30/K2</f>
        <v>0</v>
      </c>
    </row>
    <row r="31" spans="2:11" ht="28.5" customHeight="1" x14ac:dyDescent="0.2">
      <c r="B31" s="6" t="s">
        <v>66</v>
      </c>
      <c r="C31" s="35" t="s">
        <v>90</v>
      </c>
      <c r="D31" s="43" t="s">
        <v>48</v>
      </c>
      <c r="E31" s="36">
        <v>0</v>
      </c>
      <c r="F31" s="37">
        <v>0</v>
      </c>
      <c r="G31" s="103">
        <f>E31*F31</f>
        <v>0</v>
      </c>
      <c r="H31" s="44"/>
      <c r="I31" s="45"/>
      <c r="J31" s="46">
        <f>G31/J2</f>
        <v>0</v>
      </c>
      <c r="K31" s="46">
        <f>H31/K2</f>
        <v>0</v>
      </c>
    </row>
    <row r="32" spans="2:11" ht="28.5" customHeight="1" x14ac:dyDescent="0.2">
      <c r="B32" s="6" t="s">
        <v>67</v>
      </c>
      <c r="C32" s="35" t="s">
        <v>91</v>
      </c>
      <c r="D32" s="43" t="s">
        <v>48</v>
      </c>
      <c r="E32" s="36">
        <v>0</v>
      </c>
      <c r="F32" s="37">
        <v>0</v>
      </c>
      <c r="G32" s="103">
        <f>E32*F32</f>
        <v>0</v>
      </c>
      <c r="H32" s="44"/>
      <c r="I32" s="45"/>
      <c r="J32" s="46">
        <f>G32/J2</f>
        <v>0</v>
      </c>
      <c r="K32" s="46">
        <f>H32/K2</f>
        <v>0</v>
      </c>
    </row>
    <row r="33" spans="2:11" ht="28.5" customHeight="1" x14ac:dyDescent="0.2">
      <c r="B33" s="6" t="s">
        <v>68</v>
      </c>
      <c r="C33" s="35" t="s">
        <v>36</v>
      </c>
      <c r="D33" s="43" t="s">
        <v>48</v>
      </c>
      <c r="E33" s="36">
        <v>0</v>
      </c>
      <c r="F33" s="37">
        <v>0</v>
      </c>
      <c r="G33" s="103">
        <f>E33*F33</f>
        <v>0</v>
      </c>
      <c r="H33" s="44"/>
      <c r="I33" s="45"/>
      <c r="J33" s="46">
        <f>G33/J2</f>
        <v>0</v>
      </c>
      <c r="K33" s="46">
        <f>H33/K2</f>
        <v>0</v>
      </c>
    </row>
    <row r="34" spans="2:11" ht="28.5" customHeight="1" x14ac:dyDescent="0.2">
      <c r="B34" s="6" t="s">
        <v>69</v>
      </c>
      <c r="C34" s="35" t="s">
        <v>1</v>
      </c>
      <c r="D34" s="43" t="s">
        <v>48</v>
      </c>
      <c r="E34" s="36">
        <v>0</v>
      </c>
      <c r="F34" s="37">
        <v>0</v>
      </c>
      <c r="G34" s="103">
        <f>E34*F34</f>
        <v>0</v>
      </c>
      <c r="H34" s="44"/>
      <c r="I34" s="45"/>
      <c r="J34" s="46">
        <f>G34/J2</f>
        <v>0</v>
      </c>
      <c r="K34" s="46">
        <f>H34/K2</f>
        <v>0</v>
      </c>
    </row>
    <row r="35" spans="2:11" ht="15" customHeight="1" x14ac:dyDescent="0.2">
      <c r="B35" s="6"/>
      <c r="C35" s="133" t="s">
        <v>104</v>
      </c>
      <c r="D35" s="134"/>
      <c r="E35" s="134"/>
      <c r="F35" s="134"/>
      <c r="G35" s="135"/>
      <c r="H35" s="44"/>
      <c r="I35" s="45"/>
      <c r="J35" s="47"/>
      <c r="K35" s="47"/>
    </row>
    <row r="36" spans="2:11" ht="15" customHeight="1" x14ac:dyDescent="0.25">
      <c r="B36" s="17">
        <v>2.2000000000000002</v>
      </c>
      <c r="C36" s="48" t="s">
        <v>92</v>
      </c>
      <c r="D36" s="65"/>
      <c r="E36" s="66"/>
      <c r="F36" s="76"/>
      <c r="G36" s="64"/>
      <c r="H36" s="102">
        <f>SUM(G37)</f>
        <v>0</v>
      </c>
      <c r="I36" s="45"/>
      <c r="J36" s="105">
        <f>H36/J2</f>
        <v>0</v>
      </c>
      <c r="K36" s="105">
        <f>I36/K2</f>
        <v>0</v>
      </c>
    </row>
    <row r="37" spans="2:11" ht="28.5" customHeight="1" x14ac:dyDescent="0.2">
      <c r="B37" s="6" t="s">
        <v>70</v>
      </c>
      <c r="C37" s="77" t="s">
        <v>93</v>
      </c>
      <c r="D37" s="43" t="s">
        <v>48</v>
      </c>
      <c r="E37" s="36">
        <v>0</v>
      </c>
      <c r="F37" s="37">
        <v>0</v>
      </c>
      <c r="G37" s="103">
        <f>E37*F37</f>
        <v>0</v>
      </c>
      <c r="H37" s="63"/>
      <c r="I37" s="45"/>
      <c r="J37" s="46">
        <f>G37/J2</f>
        <v>0</v>
      </c>
      <c r="K37" s="46">
        <f>H37/K2</f>
        <v>0</v>
      </c>
    </row>
    <row r="38" spans="2:11" ht="28.5" customHeight="1" x14ac:dyDescent="0.2">
      <c r="B38" s="6" t="s">
        <v>71</v>
      </c>
      <c r="C38" s="120" t="s">
        <v>111</v>
      </c>
      <c r="D38" s="43" t="s">
        <v>48</v>
      </c>
      <c r="E38" s="36">
        <v>0</v>
      </c>
      <c r="F38" s="37">
        <v>0</v>
      </c>
      <c r="G38" s="103">
        <f>E38*F38</f>
        <v>0</v>
      </c>
      <c r="H38" s="63"/>
      <c r="I38" s="45"/>
      <c r="J38" s="46">
        <f>G38/J2</f>
        <v>0</v>
      </c>
      <c r="K38" s="46">
        <f>H38/K2</f>
        <v>0</v>
      </c>
    </row>
    <row r="39" spans="2:11" ht="28.5" customHeight="1" x14ac:dyDescent="0.2">
      <c r="B39" s="6" t="s">
        <v>72</v>
      </c>
      <c r="C39" s="120" t="s">
        <v>112</v>
      </c>
      <c r="D39" s="43" t="s">
        <v>48</v>
      </c>
      <c r="E39" s="36">
        <v>0</v>
      </c>
      <c r="F39" s="37">
        <v>0</v>
      </c>
      <c r="G39" s="103">
        <f>E39*F39</f>
        <v>0</v>
      </c>
      <c r="H39" s="63"/>
      <c r="I39" s="45"/>
      <c r="J39" s="46">
        <f>G39/J2</f>
        <v>0</v>
      </c>
      <c r="K39" s="46">
        <f>H39/K2</f>
        <v>0</v>
      </c>
    </row>
    <row r="40" spans="2:11" ht="15" customHeight="1" x14ac:dyDescent="0.2">
      <c r="B40" s="6"/>
      <c r="C40" s="133" t="s">
        <v>104</v>
      </c>
      <c r="D40" s="134"/>
      <c r="E40" s="134"/>
      <c r="F40" s="134"/>
      <c r="G40" s="135"/>
      <c r="H40" s="44"/>
      <c r="I40" s="45"/>
      <c r="J40" s="47"/>
      <c r="K40" s="47"/>
    </row>
    <row r="41" spans="2:11" ht="15" customHeight="1" x14ac:dyDescent="0.25">
      <c r="B41" s="17">
        <v>2.2999999999999998</v>
      </c>
      <c r="C41" s="139" t="s">
        <v>89</v>
      </c>
      <c r="D41" s="139"/>
      <c r="E41" s="139"/>
      <c r="F41" s="139"/>
      <c r="G41" s="140"/>
      <c r="H41" s="102">
        <f>SUM(G42:G42)</f>
        <v>0</v>
      </c>
      <c r="I41" s="45"/>
      <c r="J41" s="105">
        <f>H41/J2</f>
        <v>0</v>
      </c>
      <c r="K41" s="105">
        <f>I41/K2</f>
        <v>0</v>
      </c>
    </row>
    <row r="42" spans="2:11" ht="28.5" customHeight="1" x14ac:dyDescent="0.2">
      <c r="B42" s="6" t="s">
        <v>73</v>
      </c>
      <c r="C42" s="75" t="s">
        <v>94</v>
      </c>
      <c r="D42" s="43" t="s">
        <v>48</v>
      </c>
      <c r="E42" s="36">
        <v>0</v>
      </c>
      <c r="F42" s="37">
        <v>0</v>
      </c>
      <c r="G42" s="103">
        <f>E42*F42</f>
        <v>0</v>
      </c>
      <c r="H42" s="70"/>
      <c r="I42" s="45"/>
      <c r="J42" s="46">
        <f>G42/J2</f>
        <v>0</v>
      </c>
      <c r="K42" s="46">
        <f>H42/K2</f>
        <v>0</v>
      </c>
    </row>
    <row r="43" spans="2:11" ht="15" customHeight="1" x14ac:dyDescent="0.2">
      <c r="B43" s="6"/>
      <c r="C43" s="133" t="s">
        <v>104</v>
      </c>
      <c r="D43" s="134"/>
      <c r="E43" s="134"/>
      <c r="F43" s="134"/>
      <c r="G43" s="135"/>
      <c r="H43" s="70"/>
      <c r="I43" s="45"/>
      <c r="J43" s="47"/>
      <c r="K43" s="47"/>
    </row>
    <row r="44" spans="2:11" s="10" customFormat="1" x14ac:dyDescent="0.25">
      <c r="B44" s="17">
        <v>2.4</v>
      </c>
      <c r="C44" s="48" t="s">
        <v>34</v>
      </c>
      <c r="D44" s="49"/>
      <c r="E44" s="50"/>
      <c r="F44" s="51"/>
      <c r="G44" s="52"/>
      <c r="H44" s="102">
        <f>SUM(G45:G49)</f>
        <v>0</v>
      </c>
      <c r="I44" s="53"/>
      <c r="J44" s="105">
        <f>H44/J2</f>
        <v>0</v>
      </c>
      <c r="K44" s="105">
        <f>I44/K2</f>
        <v>0</v>
      </c>
    </row>
    <row r="45" spans="2:11" ht="28.5" x14ac:dyDescent="0.2">
      <c r="B45" s="6" t="s">
        <v>74</v>
      </c>
      <c r="C45" s="69" t="s">
        <v>20</v>
      </c>
      <c r="D45" s="43" t="s">
        <v>48</v>
      </c>
      <c r="E45" s="36">
        <v>0</v>
      </c>
      <c r="F45" s="37">
        <v>0</v>
      </c>
      <c r="G45" s="103">
        <f>E45*F45</f>
        <v>0</v>
      </c>
      <c r="H45" s="70"/>
      <c r="I45" s="45"/>
      <c r="J45" s="46">
        <f>G45/J2</f>
        <v>0</v>
      </c>
      <c r="K45" s="46">
        <f>H45/K2</f>
        <v>0</v>
      </c>
    </row>
    <row r="46" spans="2:11" ht="28.5" x14ac:dyDescent="0.2">
      <c r="B46" s="6" t="s">
        <v>75</v>
      </c>
      <c r="C46" s="35" t="s">
        <v>35</v>
      </c>
      <c r="D46" s="43" t="s">
        <v>48</v>
      </c>
      <c r="E46" s="36">
        <v>0</v>
      </c>
      <c r="F46" s="37">
        <v>0</v>
      </c>
      <c r="G46" s="103">
        <f>E46*F46</f>
        <v>0</v>
      </c>
      <c r="H46" s="44"/>
      <c r="I46" s="45"/>
      <c r="J46" s="46">
        <f>G46/J2</f>
        <v>0</v>
      </c>
      <c r="K46" s="46">
        <f>H46/K2</f>
        <v>0</v>
      </c>
    </row>
    <row r="47" spans="2:11" ht="28.5" x14ac:dyDescent="0.2">
      <c r="B47" s="6" t="s">
        <v>76</v>
      </c>
      <c r="C47" s="69" t="s">
        <v>21</v>
      </c>
      <c r="D47" s="43" t="s">
        <v>48</v>
      </c>
      <c r="E47" s="36">
        <v>0</v>
      </c>
      <c r="F47" s="37">
        <v>0</v>
      </c>
      <c r="G47" s="103">
        <f>E47*F47</f>
        <v>0</v>
      </c>
      <c r="H47" s="70"/>
      <c r="I47" s="45"/>
      <c r="J47" s="46">
        <f>G47/J2</f>
        <v>0</v>
      </c>
      <c r="K47" s="46">
        <f>H47/K2</f>
        <v>0</v>
      </c>
    </row>
    <row r="48" spans="2:11" ht="28.5" x14ac:dyDescent="0.2">
      <c r="B48" s="6" t="s">
        <v>77</v>
      </c>
      <c r="C48" s="38" t="s">
        <v>95</v>
      </c>
      <c r="D48" s="54" t="s">
        <v>48</v>
      </c>
      <c r="E48" s="39">
        <v>0</v>
      </c>
      <c r="F48" s="40">
        <v>0</v>
      </c>
      <c r="G48" s="104">
        <f>E48*F48</f>
        <v>0</v>
      </c>
      <c r="H48" s="70"/>
      <c r="I48" s="45"/>
      <c r="J48" s="46">
        <f>G48/J2</f>
        <v>0</v>
      </c>
      <c r="K48" s="46">
        <f>H48/K2</f>
        <v>0</v>
      </c>
    </row>
    <row r="49" spans="2:11" ht="15.75" customHeight="1" thickBot="1" x14ac:dyDescent="0.25">
      <c r="B49" s="8"/>
      <c r="C49" s="133" t="s">
        <v>104</v>
      </c>
      <c r="D49" s="134"/>
      <c r="E49" s="134"/>
      <c r="F49" s="134"/>
      <c r="G49" s="135"/>
      <c r="H49" s="71"/>
      <c r="I49" s="61"/>
      <c r="J49" s="55"/>
      <c r="K49" s="55"/>
    </row>
    <row r="50" spans="2:11" ht="15.75" thickBot="1" x14ac:dyDescent="0.25">
      <c r="B50" s="11"/>
      <c r="C50" s="72"/>
      <c r="D50" s="65"/>
      <c r="E50" s="66"/>
      <c r="F50" s="67"/>
      <c r="G50" s="67"/>
      <c r="H50" s="73"/>
      <c r="I50" s="45"/>
      <c r="J50" s="74"/>
      <c r="K50" s="74"/>
    </row>
    <row r="51" spans="2:11" x14ac:dyDescent="0.2">
      <c r="B51" s="106">
        <v>3</v>
      </c>
      <c r="C51" s="107" t="s">
        <v>119</v>
      </c>
      <c r="D51" s="108"/>
      <c r="E51" s="109"/>
      <c r="F51" s="110"/>
      <c r="G51" s="110"/>
      <c r="H51" s="110"/>
      <c r="I51" s="111">
        <f>H30+H52+H60+H67+H71+H74</f>
        <v>0</v>
      </c>
      <c r="J51" s="131">
        <f>I51/J2</f>
        <v>0</v>
      </c>
      <c r="K51" s="131">
        <f>J51/K2</f>
        <v>0</v>
      </c>
    </row>
    <row r="52" spans="2:11" s="10" customFormat="1" x14ac:dyDescent="0.25">
      <c r="B52" s="17">
        <v>3.1</v>
      </c>
      <c r="C52" s="48" t="s">
        <v>16</v>
      </c>
      <c r="D52" s="49"/>
      <c r="E52" s="50"/>
      <c r="F52" s="51"/>
      <c r="G52" s="52"/>
      <c r="H52" s="102">
        <f>SUM(G53:G58)</f>
        <v>0</v>
      </c>
      <c r="I52" s="53"/>
      <c r="J52" s="105">
        <f>H52/J2</f>
        <v>0</v>
      </c>
      <c r="K52" s="105">
        <f>I52/K2</f>
        <v>0</v>
      </c>
    </row>
    <row r="53" spans="2:11" ht="28.5" x14ac:dyDescent="0.2">
      <c r="B53" s="6" t="s">
        <v>78</v>
      </c>
      <c r="C53" s="35" t="s">
        <v>2</v>
      </c>
      <c r="D53" s="43" t="s">
        <v>48</v>
      </c>
      <c r="E53" s="36">
        <v>0</v>
      </c>
      <c r="F53" s="37">
        <v>0</v>
      </c>
      <c r="G53" s="103">
        <f t="shared" ref="G53:G58" si="1">E53*F53</f>
        <v>0</v>
      </c>
      <c r="H53" s="44"/>
      <c r="I53" s="45"/>
      <c r="J53" s="46">
        <f>G53/J2</f>
        <v>0</v>
      </c>
      <c r="K53" s="46">
        <f>H53/K2</f>
        <v>0</v>
      </c>
    </row>
    <row r="54" spans="2:11" ht="28.5" x14ac:dyDescent="0.2">
      <c r="B54" s="6" t="s">
        <v>79</v>
      </c>
      <c r="C54" s="35" t="s">
        <v>3</v>
      </c>
      <c r="D54" s="43" t="s">
        <v>48</v>
      </c>
      <c r="E54" s="36">
        <v>0</v>
      </c>
      <c r="F54" s="37">
        <v>0</v>
      </c>
      <c r="G54" s="103">
        <f t="shared" si="1"/>
        <v>0</v>
      </c>
      <c r="H54" s="44"/>
      <c r="I54" s="45"/>
      <c r="J54" s="46">
        <f>G54/J2</f>
        <v>0</v>
      </c>
      <c r="K54" s="46">
        <f>H54/K2</f>
        <v>0</v>
      </c>
    </row>
    <row r="55" spans="2:11" ht="28.5" x14ac:dyDescent="0.2">
      <c r="B55" s="6" t="s">
        <v>80</v>
      </c>
      <c r="C55" s="35" t="s">
        <v>4</v>
      </c>
      <c r="D55" s="43" t="s">
        <v>48</v>
      </c>
      <c r="E55" s="36">
        <v>0</v>
      </c>
      <c r="F55" s="37">
        <v>0</v>
      </c>
      <c r="G55" s="103">
        <f t="shared" si="1"/>
        <v>0</v>
      </c>
      <c r="H55" s="44"/>
      <c r="I55" s="45"/>
      <c r="J55" s="46">
        <f>G55/J2</f>
        <v>0</v>
      </c>
      <c r="K55" s="46">
        <f>H55/K2</f>
        <v>0</v>
      </c>
    </row>
    <row r="56" spans="2:11" ht="28.5" x14ac:dyDescent="0.2">
      <c r="B56" s="6" t="s">
        <v>120</v>
      </c>
      <c r="C56" s="35" t="s">
        <v>5</v>
      </c>
      <c r="D56" s="43" t="s">
        <v>48</v>
      </c>
      <c r="E56" s="36">
        <v>0</v>
      </c>
      <c r="F56" s="37">
        <v>0</v>
      </c>
      <c r="G56" s="103">
        <f t="shared" si="1"/>
        <v>0</v>
      </c>
      <c r="H56" s="44"/>
      <c r="I56" s="45"/>
      <c r="J56" s="46">
        <f>G56/J2</f>
        <v>0</v>
      </c>
      <c r="K56" s="46">
        <f>H56/K2</f>
        <v>0</v>
      </c>
    </row>
    <row r="57" spans="2:11" ht="28.5" x14ac:dyDescent="0.2">
      <c r="B57" s="6" t="s">
        <v>121</v>
      </c>
      <c r="C57" s="35" t="s">
        <v>6</v>
      </c>
      <c r="D57" s="43" t="s">
        <v>48</v>
      </c>
      <c r="E57" s="36">
        <v>0</v>
      </c>
      <c r="F57" s="37">
        <v>0</v>
      </c>
      <c r="G57" s="103">
        <f t="shared" si="1"/>
        <v>0</v>
      </c>
      <c r="H57" s="44"/>
      <c r="I57" s="45"/>
      <c r="J57" s="46">
        <f>G57/J2</f>
        <v>0</v>
      </c>
      <c r="K57" s="46">
        <f>H57/K2</f>
        <v>0</v>
      </c>
    </row>
    <row r="58" spans="2:11" ht="28.5" x14ac:dyDescent="0.2">
      <c r="B58" s="6" t="s">
        <v>122</v>
      </c>
      <c r="C58" s="35" t="s">
        <v>7</v>
      </c>
      <c r="D58" s="43" t="s">
        <v>48</v>
      </c>
      <c r="E58" s="36">
        <v>0</v>
      </c>
      <c r="F58" s="37">
        <v>0</v>
      </c>
      <c r="G58" s="103">
        <f t="shared" si="1"/>
        <v>0</v>
      </c>
      <c r="H58" s="44"/>
      <c r="I58" s="45"/>
      <c r="J58" s="46">
        <f>G58/J2</f>
        <v>0</v>
      </c>
      <c r="K58" s="46">
        <f>H58/K2</f>
        <v>0</v>
      </c>
    </row>
    <row r="59" spans="2:11" ht="15" customHeight="1" x14ac:dyDescent="0.2">
      <c r="B59" s="6"/>
      <c r="C59" s="133" t="s">
        <v>104</v>
      </c>
      <c r="D59" s="134"/>
      <c r="E59" s="134"/>
      <c r="F59" s="134"/>
      <c r="G59" s="135"/>
      <c r="H59" s="44"/>
      <c r="I59" s="45"/>
      <c r="J59" s="47"/>
      <c r="K59" s="47"/>
    </row>
    <row r="60" spans="2:11" s="10" customFormat="1" x14ac:dyDescent="0.25">
      <c r="B60" s="17">
        <v>3.2</v>
      </c>
      <c r="C60" s="48" t="s">
        <v>17</v>
      </c>
      <c r="D60" s="49"/>
      <c r="E60" s="50"/>
      <c r="F60" s="51"/>
      <c r="G60" s="52"/>
      <c r="H60" s="102">
        <f>SUM(G61:G65)</f>
        <v>0</v>
      </c>
      <c r="I60" s="53"/>
      <c r="J60" s="105">
        <f>H60/J2</f>
        <v>0</v>
      </c>
      <c r="K60" s="105">
        <f>I60/K2</f>
        <v>0</v>
      </c>
    </row>
    <row r="61" spans="2:11" ht="28.5" x14ac:dyDescent="0.2">
      <c r="B61" s="6" t="s">
        <v>81</v>
      </c>
      <c r="C61" s="69" t="s">
        <v>0</v>
      </c>
      <c r="D61" s="43" t="s">
        <v>48</v>
      </c>
      <c r="E61" s="36">
        <v>0</v>
      </c>
      <c r="F61" s="37">
        <v>0</v>
      </c>
      <c r="G61" s="103">
        <f>E61*F61</f>
        <v>0</v>
      </c>
      <c r="H61" s="70"/>
      <c r="I61" s="45"/>
      <c r="J61" s="46">
        <f>G61/J2</f>
        <v>0</v>
      </c>
      <c r="K61" s="46">
        <f>H61/K2</f>
        <v>0</v>
      </c>
    </row>
    <row r="62" spans="2:11" ht="28.5" x14ac:dyDescent="0.2">
      <c r="B62" s="6" t="s">
        <v>82</v>
      </c>
      <c r="C62" s="35" t="s">
        <v>8</v>
      </c>
      <c r="D62" s="43" t="s">
        <v>48</v>
      </c>
      <c r="E62" s="36">
        <v>0</v>
      </c>
      <c r="F62" s="37">
        <v>0</v>
      </c>
      <c r="G62" s="103">
        <f>E62*F62</f>
        <v>0</v>
      </c>
      <c r="H62" s="44"/>
      <c r="I62" s="45"/>
      <c r="J62" s="46">
        <f>G62/J2</f>
        <v>0</v>
      </c>
      <c r="K62" s="46">
        <f>H62/K2</f>
        <v>0</v>
      </c>
    </row>
    <row r="63" spans="2:11" ht="28.5" x14ac:dyDescent="0.2">
      <c r="B63" s="6" t="s">
        <v>123</v>
      </c>
      <c r="C63" s="35" t="s">
        <v>9</v>
      </c>
      <c r="D63" s="43" t="s">
        <v>48</v>
      </c>
      <c r="E63" s="36">
        <v>0</v>
      </c>
      <c r="F63" s="37">
        <v>0</v>
      </c>
      <c r="G63" s="103">
        <f>E63*F63</f>
        <v>0</v>
      </c>
      <c r="H63" s="44"/>
      <c r="I63" s="45"/>
      <c r="J63" s="46">
        <f>G63/J2</f>
        <v>0</v>
      </c>
      <c r="K63" s="46">
        <f>H63/K2</f>
        <v>0</v>
      </c>
    </row>
    <row r="64" spans="2:11" ht="28.5" x14ac:dyDescent="0.2">
      <c r="B64" s="6" t="s">
        <v>124</v>
      </c>
      <c r="C64" s="69" t="s">
        <v>117</v>
      </c>
      <c r="D64" s="43" t="s">
        <v>48</v>
      </c>
      <c r="E64" s="36">
        <v>0</v>
      </c>
      <c r="F64" s="37">
        <v>0</v>
      </c>
      <c r="G64" s="103">
        <f>E64*F64</f>
        <v>0</v>
      </c>
      <c r="H64" s="70"/>
      <c r="I64" s="45"/>
      <c r="J64" s="46">
        <f>G64/J2</f>
        <v>0</v>
      </c>
      <c r="K64" s="46">
        <f>H64/K2</f>
        <v>0</v>
      </c>
    </row>
    <row r="65" spans="2:11" ht="28.5" x14ac:dyDescent="0.2">
      <c r="B65" s="6" t="s">
        <v>125</v>
      </c>
      <c r="C65" s="69" t="s">
        <v>19</v>
      </c>
      <c r="D65" s="43" t="s">
        <v>48</v>
      </c>
      <c r="E65" s="36">
        <v>0</v>
      </c>
      <c r="F65" s="37">
        <v>0</v>
      </c>
      <c r="G65" s="103">
        <f>E65*F65</f>
        <v>0</v>
      </c>
      <c r="H65" s="70"/>
      <c r="I65" s="45"/>
      <c r="J65" s="46">
        <f>G65/J2</f>
        <v>0</v>
      </c>
      <c r="K65" s="46">
        <f>H65/K2</f>
        <v>0</v>
      </c>
    </row>
    <row r="66" spans="2:11" ht="15" customHeight="1" x14ac:dyDescent="0.2">
      <c r="B66" s="6"/>
      <c r="C66" s="133" t="s">
        <v>104</v>
      </c>
      <c r="D66" s="134"/>
      <c r="E66" s="134"/>
      <c r="F66" s="134"/>
      <c r="G66" s="135"/>
      <c r="H66" s="70"/>
      <c r="I66" s="45"/>
      <c r="J66" s="47"/>
      <c r="K66" s="47"/>
    </row>
    <row r="67" spans="2:11" s="10" customFormat="1" ht="15.75" customHeight="1" x14ac:dyDescent="0.25">
      <c r="B67" s="17">
        <v>3.3</v>
      </c>
      <c r="C67" s="48" t="s">
        <v>107</v>
      </c>
      <c r="D67" s="49"/>
      <c r="E67" s="50"/>
      <c r="F67" s="51"/>
      <c r="G67" s="52"/>
      <c r="H67" s="102">
        <f>SUM(G68:G69)</f>
        <v>0</v>
      </c>
      <c r="I67" s="53"/>
      <c r="J67" s="105">
        <f>H67/J2</f>
        <v>0</v>
      </c>
      <c r="K67" s="105">
        <f>I67/K2</f>
        <v>0</v>
      </c>
    </row>
    <row r="68" spans="2:11" s="10" customFormat="1" ht="15.75" customHeight="1" x14ac:dyDescent="0.2">
      <c r="B68" s="6" t="s">
        <v>83</v>
      </c>
      <c r="C68" s="69" t="s">
        <v>118</v>
      </c>
      <c r="D68" s="43" t="s">
        <v>48</v>
      </c>
      <c r="E68" s="36">
        <v>0</v>
      </c>
      <c r="F68" s="37">
        <v>0</v>
      </c>
      <c r="G68" s="103">
        <f>E68*F68</f>
        <v>0</v>
      </c>
      <c r="H68" s="70"/>
      <c r="I68" s="45"/>
      <c r="J68" s="46">
        <f>G68/J2</f>
        <v>0</v>
      </c>
      <c r="K68" s="46">
        <f>H68/K2</f>
        <v>0</v>
      </c>
    </row>
    <row r="69" spans="2:11" ht="28.5" x14ac:dyDescent="0.2">
      <c r="B69" s="6" t="s">
        <v>84</v>
      </c>
      <c r="C69" s="69" t="s">
        <v>106</v>
      </c>
      <c r="D69" s="43" t="s">
        <v>48</v>
      </c>
      <c r="E69" s="36">
        <v>0</v>
      </c>
      <c r="F69" s="37">
        <v>0</v>
      </c>
      <c r="G69" s="103">
        <f>E69*F69</f>
        <v>0</v>
      </c>
      <c r="H69" s="70"/>
      <c r="I69" s="45"/>
      <c r="J69" s="46">
        <f>G69/J2</f>
        <v>0</v>
      </c>
      <c r="K69" s="46">
        <f>H69/K2</f>
        <v>0</v>
      </c>
    </row>
    <row r="70" spans="2:11" ht="15" customHeight="1" x14ac:dyDescent="0.2">
      <c r="B70" s="6"/>
      <c r="C70" s="133" t="s">
        <v>104</v>
      </c>
      <c r="D70" s="134"/>
      <c r="E70" s="134"/>
      <c r="F70" s="134"/>
      <c r="G70" s="135"/>
      <c r="H70" s="70"/>
      <c r="I70" s="45"/>
      <c r="J70" s="47"/>
      <c r="K70" s="47"/>
    </row>
    <row r="71" spans="2:11" s="10" customFormat="1" x14ac:dyDescent="0.25">
      <c r="B71" s="17">
        <v>3.4</v>
      </c>
      <c r="C71" s="48" t="s">
        <v>18</v>
      </c>
      <c r="D71" s="49"/>
      <c r="E71" s="50"/>
      <c r="F71" s="51"/>
      <c r="G71" s="52"/>
      <c r="H71" s="102">
        <f>SUM(G72)</f>
        <v>0</v>
      </c>
      <c r="I71" s="53"/>
      <c r="J71" s="105">
        <f>H71/J2</f>
        <v>0</v>
      </c>
      <c r="K71" s="105">
        <f>I71/K2</f>
        <v>0</v>
      </c>
    </row>
    <row r="72" spans="2:11" ht="17.25" customHeight="1" x14ac:dyDescent="0.2">
      <c r="B72" s="6" t="s">
        <v>85</v>
      </c>
      <c r="C72" s="35" t="s">
        <v>102</v>
      </c>
      <c r="D72" s="43" t="s">
        <v>48</v>
      </c>
      <c r="E72" s="36">
        <v>0</v>
      </c>
      <c r="F72" s="37">
        <v>0</v>
      </c>
      <c r="G72" s="103">
        <f>E72*F72</f>
        <v>0</v>
      </c>
      <c r="H72" s="44"/>
      <c r="I72" s="45"/>
      <c r="J72" s="46">
        <f>G72/J2</f>
        <v>0</v>
      </c>
      <c r="K72" s="46">
        <f>H72/K2</f>
        <v>0</v>
      </c>
    </row>
    <row r="73" spans="2:11" ht="17.25" customHeight="1" x14ac:dyDescent="0.2">
      <c r="B73" s="6"/>
      <c r="C73" s="133" t="s">
        <v>104</v>
      </c>
      <c r="D73" s="134"/>
      <c r="E73" s="134"/>
      <c r="F73" s="134"/>
      <c r="G73" s="135"/>
      <c r="H73" s="44"/>
      <c r="I73" s="45"/>
      <c r="J73" s="47"/>
      <c r="K73" s="47"/>
    </row>
    <row r="74" spans="2:11" s="10" customFormat="1" x14ac:dyDescent="0.25">
      <c r="B74" s="17">
        <v>3.5</v>
      </c>
      <c r="C74" s="48" t="s">
        <v>34</v>
      </c>
      <c r="D74" s="49"/>
      <c r="E74" s="50"/>
      <c r="F74" s="51"/>
      <c r="G74" s="52"/>
      <c r="H74" s="102">
        <f>SUM(G75:G78)</f>
        <v>0</v>
      </c>
      <c r="I74" s="53"/>
      <c r="J74" s="105">
        <f>H74/J2</f>
        <v>0</v>
      </c>
      <c r="K74" s="105">
        <f>I74/K2</f>
        <v>0</v>
      </c>
    </row>
    <row r="75" spans="2:11" ht="28.5" x14ac:dyDescent="0.2">
      <c r="B75" s="6" t="s">
        <v>86</v>
      </c>
      <c r="C75" s="35" t="s">
        <v>28</v>
      </c>
      <c r="D75" s="43" t="s">
        <v>48</v>
      </c>
      <c r="E75" s="36">
        <v>0</v>
      </c>
      <c r="F75" s="37">
        <v>0</v>
      </c>
      <c r="G75" s="103">
        <f>E75*F75</f>
        <v>0</v>
      </c>
      <c r="H75" s="44"/>
      <c r="I75" s="45"/>
      <c r="J75" s="46">
        <f>G75/J2</f>
        <v>0</v>
      </c>
      <c r="K75" s="46">
        <f>H75/K2</f>
        <v>0</v>
      </c>
    </row>
    <row r="76" spans="2:11" ht="28.5" x14ac:dyDescent="0.2">
      <c r="B76" s="6" t="s">
        <v>87</v>
      </c>
      <c r="C76" s="35" t="s">
        <v>11</v>
      </c>
      <c r="D76" s="43" t="s">
        <v>48</v>
      </c>
      <c r="E76" s="36">
        <v>0</v>
      </c>
      <c r="F76" s="37">
        <v>0</v>
      </c>
      <c r="G76" s="103">
        <f>E76*F76</f>
        <v>0</v>
      </c>
      <c r="H76" s="44"/>
      <c r="I76" s="45"/>
      <c r="J76" s="46">
        <f>G76/J2</f>
        <v>0</v>
      </c>
      <c r="K76" s="46">
        <f>H76/K2</f>
        <v>0</v>
      </c>
    </row>
    <row r="77" spans="2:11" ht="28.5" x14ac:dyDescent="0.2">
      <c r="B77" s="6" t="s">
        <v>126</v>
      </c>
      <c r="C77" s="69" t="s">
        <v>29</v>
      </c>
      <c r="D77" s="43" t="s">
        <v>48</v>
      </c>
      <c r="E77" s="36">
        <v>0</v>
      </c>
      <c r="F77" s="37">
        <v>0</v>
      </c>
      <c r="G77" s="103">
        <f>E77*F77</f>
        <v>0</v>
      </c>
      <c r="H77" s="70"/>
      <c r="I77" s="45"/>
      <c r="J77" s="46">
        <f>G77/J2</f>
        <v>0</v>
      </c>
      <c r="K77" s="46">
        <f>H77/K2</f>
        <v>0</v>
      </c>
    </row>
    <row r="78" spans="2:11" ht="28.5" x14ac:dyDescent="0.2">
      <c r="B78" s="6" t="s">
        <v>127</v>
      </c>
      <c r="C78" s="35" t="s">
        <v>95</v>
      </c>
      <c r="D78" s="43" t="s">
        <v>48</v>
      </c>
      <c r="E78" s="36">
        <v>0</v>
      </c>
      <c r="F78" s="37">
        <v>0</v>
      </c>
      <c r="G78" s="103">
        <f>E78*F78</f>
        <v>0</v>
      </c>
      <c r="H78" s="44"/>
      <c r="I78" s="45"/>
      <c r="J78" s="46">
        <f>G78/J2</f>
        <v>0</v>
      </c>
      <c r="K78" s="46">
        <f>H78/K2</f>
        <v>0</v>
      </c>
    </row>
    <row r="79" spans="2:11" ht="15" customHeight="1" x14ac:dyDescent="0.2">
      <c r="B79" s="6"/>
      <c r="C79" s="133" t="s">
        <v>104</v>
      </c>
      <c r="D79" s="134"/>
      <c r="E79" s="134"/>
      <c r="F79" s="134"/>
      <c r="G79" s="135"/>
      <c r="H79" s="68"/>
      <c r="I79" s="45"/>
      <c r="J79" s="47"/>
      <c r="K79" s="47"/>
    </row>
    <row r="80" spans="2:11" s="2" customFormat="1" ht="15.75" thickBot="1" x14ac:dyDescent="0.3">
      <c r="B80" s="95">
        <v>4</v>
      </c>
      <c r="C80" s="96" t="s">
        <v>10</v>
      </c>
      <c r="D80" s="97"/>
      <c r="E80" s="98"/>
      <c r="F80" s="99"/>
      <c r="G80" s="99"/>
      <c r="H80" s="100"/>
      <c r="I80" s="101">
        <f>I51+I29+I4</f>
        <v>0</v>
      </c>
      <c r="J80" s="132">
        <f>I80/J2</f>
        <v>0</v>
      </c>
      <c r="K80" s="132">
        <f>J80/K2</f>
        <v>0</v>
      </c>
    </row>
    <row r="81" spans="3:10" x14ac:dyDescent="0.25">
      <c r="C81" s="19"/>
      <c r="D81" s="20"/>
      <c r="E81" s="21"/>
      <c r="F81" s="22"/>
      <c r="G81" s="22"/>
      <c r="H81" s="23"/>
    </row>
    <row r="82" spans="3:10" x14ac:dyDescent="0.25">
      <c r="C82" s="78"/>
      <c r="D82" s="79"/>
      <c r="E82" s="80"/>
      <c r="F82" s="16"/>
      <c r="G82" s="16"/>
    </row>
    <row r="83" spans="3:10" ht="33.75" customHeight="1" x14ac:dyDescent="0.2">
      <c r="C83" s="136"/>
      <c r="D83" s="136"/>
      <c r="E83" s="136"/>
      <c r="F83" s="136"/>
      <c r="G83" s="136"/>
      <c r="H83" s="136"/>
      <c r="I83" s="136"/>
      <c r="J83" s="136"/>
    </row>
  </sheetData>
  <sheetProtection formatCells="0" formatColumns="0" formatRows="0" insertRows="0"/>
  <mergeCells count="20">
    <mergeCell ref="C18:G18"/>
    <mergeCell ref="B1:J1"/>
    <mergeCell ref="C2:H2"/>
    <mergeCell ref="C5:G5"/>
    <mergeCell ref="C8:G8"/>
    <mergeCell ref="C9:G9"/>
    <mergeCell ref="C19:G19"/>
    <mergeCell ref="C24:G24"/>
    <mergeCell ref="C27:G27"/>
    <mergeCell ref="C40:G40"/>
    <mergeCell ref="C41:G41"/>
    <mergeCell ref="C79:G79"/>
    <mergeCell ref="C83:J83"/>
    <mergeCell ref="C49:G49"/>
    <mergeCell ref="C35:G35"/>
    <mergeCell ref="C59:G59"/>
    <mergeCell ref="C66:G66"/>
    <mergeCell ref="C70:G70"/>
    <mergeCell ref="C73:G73"/>
    <mergeCell ref="C43:G43"/>
  </mergeCells>
  <dataValidations count="1">
    <dataValidation type="list" showInputMessage="1" showErrorMessage="1" error="No válido" sqref="D31:D34 D45:D48 D68:D69 D53:D58 D10:D17 D20:D23 D25:D26 D72 D75:D78 D6:D7 D42 D36:D39 D61:D65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Header>&amp;L&amp;G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48</v>
      </c>
    </row>
    <row r="2" spans="1:1" x14ac:dyDescent="0.25">
      <c r="A2" t="s">
        <v>43</v>
      </c>
    </row>
    <row r="3" spans="1:1" x14ac:dyDescent="0.25">
      <c r="A3" t="s">
        <v>96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distribucion 2013</vt:lpstr>
      <vt:lpstr>Hoja1</vt:lpstr>
      <vt:lpstr>'presupuesto distribucion 2013'!Títulos_a_imprimir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T - dicadministracion2</cp:lastModifiedBy>
  <cp:lastPrinted>2013-08-01T19:44:42Z</cp:lastPrinted>
  <dcterms:created xsi:type="dcterms:W3CDTF">2012-01-12T20:33:45Z</dcterms:created>
  <dcterms:modified xsi:type="dcterms:W3CDTF">2013-08-07T14:59:10Z</dcterms:modified>
</cp:coreProperties>
</file>